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5" i="1"/>
  <c r="AZ25"/>
  <c r="AX25"/>
  <c r="AW25"/>
  <c r="AU25"/>
  <c r="AT25"/>
  <c r="AR25"/>
  <c r="AQ25"/>
  <c r="AO25"/>
  <c r="AN25"/>
  <c r="AL25"/>
  <c r="AK25"/>
  <c r="AI25"/>
  <c r="AH25"/>
  <c r="AF25"/>
  <c r="AE25"/>
  <c r="AD25"/>
  <c r="AC25"/>
  <c r="AB25"/>
  <c r="AA25"/>
  <c r="Z25"/>
  <c r="Y25"/>
  <c r="W25"/>
  <c r="V25"/>
  <c r="U25"/>
  <c r="T25"/>
  <c r="S25"/>
  <c r="Q25"/>
  <c r="P25"/>
  <c r="N25"/>
  <c r="M25"/>
  <c r="L25"/>
  <c r="K25"/>
  <c r="J25"/>
  <c r="H25"/>
  <c r="G25"/>
  <c r="E25"/>
  <c r="D25"/>
  <c r="C25"/>
  <c r="B25"/>
  <c r="A25"/>
  <c r="BA24"/>
  <c r="AZ24"/>
  <c r="AX24"/>
  <c r="AW24"/>
  <c r="AU24"/>
  <c r="AT24"/>
  <c r="AR24"/>
  <c r="AQ24"/>
  <c r="AO24"/>
  <c r="AN24"/>
  <c r="AL24"/>
  <c r="AK24"/>
  <c r="AI24"/>
  <c r="AH24"/>
  <c r="AF24"/>
  <c r="AE24"/>
  <c r="AD24"/>
  <c r="AC24"/>
  <c r="AB24"/>
  <c r="AA24"/>
  <c r="Z24"/>
  <c r="Y24"/>
  <c r="W24"/>
  <c r="V24"/>
  <c r="U24"/>
  <c r="T24"/>
  <c r="S24"/>
  <c r="Q24"/>
  <c r="P24"/>
  <c r="N24"/>
  <c r="M24"/>
  <c r="L24"/>
  <c r="K24"/>
  <c r="J24"/>
  <c r="H24"/>
  <c r="G24"/>
  <c r="E24"/>
  <c r="D24"/>
  <c r="C24"/>
  <c r="B24"/>
  <c r="A24"/>
  <c r="BA23"/>
  <c r="AZ23"/>
  <c r="AX23"/>
  <c r="AW23"/>
  <c r="AU23"/>
  <c r="AT23"/>
  <c r="AR23"/>
  <c r="AQ23"/>
  <c r="AO23"/>
  <c r="AN23"/>
  <c r="AL23"/>
  <c r="AK23"/>
  <c r="AI23"/>
  <c r="AH23"/>
  <c r="AF23"/>
  <c r="AE23"/>
  <c r="AD23"/>
  <c r="AC23"/>
  <c r="AB23"/>
  <c r="AA23"/>
  <c r="Z23"/>
  <c r="Y23"/>
  <c r="W23"/>
  <c r="V23"/>
  <c r="U23"/>
  <c r="T23"/>
  <c r="S23"/>
  <c r="Q23"/>
  <c r="P23"/>
  <c r="N23"/>
  <c r="M23"/>
  <c r="L23"/>
  <c r="K23"/>
  <c r="J23"/>
  <c r="H23"/>
  <c r="G23"/>
  <c r="E23"/>
  <c r="D23"/>
  <c r="C23"/>
  <c r="B23"/>
  <c r="A23"/>
  <c r="BA22"/>
  <c r="AZ22"/>
  <c r="AX22"/>
  <c r="AW22"/>
  <c r="AU22"/>
  <c r="AT22"/>
  <c r="AR22"/>
  <c r="AQ22"/>
  <c r="AO22"/>
  <c r="AN22"/>
  <c r="AL22"/>
  <c r="AK22"/>
  <c r="AI22"/>
  <c r="AH22"/>
  <c r="AF22"/>
  <c r="AE22"/>
  <c r="AD22"/>
  <c r="AC22"/>
  <c r="AB22"/>
  <c r="AA22"/>
  <c r="Z22"/>
  <c r="Y22"/>
  <c r="W22"/>
  <c r="V22"/>
  <c r="U22"/>
  <c r="T22"/>
  <c r="S22"/>
  <c r="Q22"/>
  <c r="P22"/>
  <c r="N22"/>
  <c r="M22"/>
  <c r="L22"/>
  <c r="K22"/>
  <c r="J22"/>
  <c r="H22"/>
  <c r="G22"/>
  <c r="E22"/>
  <c r="D22"/>
  <c r="C22"/>
  <c r="B22"/>
  <c r="A22"/>
  <c r="BA21"/>
  <c r="AZ21"/>
  <c r="AX21"/>
  <c r="AW21"/>
  <c r="AU21"/>
  <c r="AT21"/>
  <c r="AR21"/>
  <c r="AQ21"/>
  <c r="AO21"/>
  <c r="AN21"/>
  <c r="AL21"/>
  <c r="AK21"/>
  <c r="AI21"/>
  <c r="AH21"/>
  <c r="AF21"/>
  <c r="AE21"/>
  <c r="AD21"/>
  <c r="AC21"/>
  <c r="AB21"/>
  <c r="AA21"/>
  <c r="Z21"/>
  <c r="Y21"/>
  <c r="W21"/>
  <c r="V21"/>
  <c r="U21"/>
  <c r="T21"/>
  <c r="S21"/>
  <c r="Q21"/>
  <c r="P21"/>
  <c r="N21"/>
  <c r="M21"/>
  <c r="L21"/>
  <c r="K21"/>
  <c r="J21"/>
  <c r="H21"/>
  <c r="G21"/>
  <c r="E21"/>
  <c r="D21"/>
  <c r="C21"/>
  <c r="B21"/>
  <c r="A21"/>
  <c r="BA20"/>
  <c r="AZ20"/>
  <c r="AX20"/>
  <c r="AW20"/>
  <c r="AU20"/>
  <c r="AT20"/>
  <c r="AR20"/>
  <c r="AQ20"/>
  <c r="AO20"/>
  <c r="AN20"/>
  <c r="AL20"/>
  <c r="AK20"/>
  <c r="AI20"/>
  <c r="AH20"/>
  <c r="AF20"/>
  <c r="AE20"/>
  <c r="AD20"/>
  <c r="AC20"/>
  <c r="AB20"/>
  <c r="AA20"/>
  <c r="Z20"/>
  <c r="Y20"/>
  <c r="W20"/>
  <c r="V20"/>
  <c r="U20"/>
  <c r="T20"/>
  <c r="S20"/>
  <c r="Q20"/>
  <c r="P20"/>
  <c r="N20"/>
  <c r="M20"/>
  <c r="L20"/>
  <c r="K20"/>
  <c r="J20"/>
  <c r="H20"/>
  <c r="G20"/>
  <c r="E20"/>
  <c r="D20"/>
  <c r="C20"/>
  <c r="B20"/>
  <c r="A20"/>
  <c r="BA19"/>
  <c r="AZ19"/>
  <c r="AX19"/>
  <c r="AW19"/>
  <c r="AU19"/>
  <c r="AT19"/>
  <c r="AR19"/>
  <c r="AQ19"/>
  <c r="AO19"/>
  <c r="AN19"/>
  <c r="AL19"/>
  <c r="AK19"/>
  <c r="AI19"/>
  <c r="AH19"/>
  <c r="AF19"/>
  <c r="AE19"/>
  <c r="AD19"/>
  <c r="AC19"/>
  <c r="AB19"/>
  <c r="AA19"/>
  <c r="Z19"/>
  <c r="Y19"/>
  <c r="W19"/>
  <c r="V19"/>
  <c r="U19"/>
  <c r="T19"/>
  <c r="S19"/>
  <c r="Q19"/>
  <c r="P19"/>
  <c r="N19"/>
  <c r="M19"/>
  <c r="L19"/>
  <c r="K19"/>
  <c r="J19"/>
  <c r="H19"/>
  <c r="G19"/>
  <c r="E19"/>
  <c r="D19"/>
  <c r="C19"/>
  <c r="B19"/>
  <c r="A19"/>
  <c r="BA18"/>
  <c r="AZ18"/>
  <c r="AX18"/>
  <c r="AW18"/>
  <c r="AU18"/>
  <c r="AT18"/>
  <c r="AR18"/>
  <c r="AQ18"/>
  <c r="AO18"/>
  <c r="AN18"/>
  <c r="AL18"/>
  <c r="AK18"/>
  <c r="AI18"/>
  <c r="AH18"/>
  <c r="AF18"/>
  <c r="AE18"/>
  <c r="AD18"/>
  <c r="AC18"/>
  <c r="AB18"/>
  <c r="AA18"/>
  <c r="Z18"/>
  <c r="Y18"/>
  <c r="W18"/>
  <c r="V18"/>
  <c r="U18"/>
  <c r="T18"/>
  <c r="S18"/>
  <c r="Q18"/>
  <c r="P18"/>
  <c r="N18"/>
  <c r="M18"/>
  <c r="L18"/>
  <c r="K18"/>
  <c r="J18"/>
  <c r="H18"/>
  <c r="G18"/>
  <c r="E18"/>
  <c r="D18"/>
  <c r="C18"/>
  <c r="B18"/>
  <c r="A18"/>
  <c r="BA17"/>
  <c r="AZ17"/>
  <c r="AX17"/>
  <c r="AW17"/>
  <c r="AU17"/>
  <c r="AT17"/>
  <c r="AR17"/>
  <c r="AQ17"/>
  <c r="AO17"/>
  <c r="AN17"/>
  <c r="AL17"/>
  <c r="AK17"/>
  <c r="AI17"/>
  <c r="AH17"/>
  <c r="AF17"/>
  <c r="AE17"/>
  <c r="AD17"/>
  <c r="AC17"/>
  <c r="AB17"/>
  <c r="AA17"/>
  <c r="Z17"/>
  <c r="Y17"/>
  <c r="W17"/>
  <c r="V17"/>
  <c r="U17"/>
  <c r="T17"/>
  <c r="S17"/>
  <c r="Q17"/>
  <c r="P17"/>
  <c r="N17"/>
  <c r="M17"/>
  <c r="L17"/>
  <c r="K17"/>
  <c r="J17"/>
  <c r="H17"/>
  <c r="G17"/>
  <c r="E17"/>
  <c r="D17"/>
  <c r="C17"/>
  <c r="B17"/>
  <c r="A17"/>
  <c r="BA16"/>
  <c r="AZ16"/>
  <c r="AX16"/>
  <c r="AW16"/>
  <c r="AU16"/>
  <c r="AT16"/>
  <c r="AR16"/>
  <c r="AQ16"/>
  <c r="AO16"/>
  <c r="AN16"/>
  <c r="AL16"/>
  <c r="AK16"/>
  <c r="AI16"/>
  <c r="AH16"/>
  <c r="AF16"/>
  <c r="AE16"/>
  <c r="AD16"/>
  <c r="AC16"/>
  <c r="AB16"/>
  <c r="AA16"/>
  <c r="Z16"/>
  <c r="Y16"/>
  <c r="W16"/>
  <c r="V16"/>
  <c r="U16"/>
  <c r="T16"/>
  <c r="S16"/>
  <c r="Q16"/>
  <c r="P16"/>
  <c r="N16"/>
  <c r="M16"/>
  <c r="L16"/>
  <c r="K16"/>
  <c r="J16"/>
  <c r="H16"/>
  <c r="G16"/>
  <c r="E16"/>
  <c r="D16"/>
  <c r="C16"/>
  <c r="B16"/>
  <c r="A16"/>
  <c r="BA15"/>
  <c r="AZ15"/>
  <c r="AX15"/>
  <c r="AW15"/>
  <c r="AU15"/>
  <c r="AT15"/>
  <c r="AR15"/>
  <c r="AQ15"/>
  <c r="AO15"/>
  <c r="AN15"/>
  <c r="AL15"/>
  <c r="AK15"/>
  <c r="AI15"/>
  <c r="AH15"/>
  <c r="AF15"/>
  <c r="AE15"/>
  <c r="AD15"/>
  <c r="AC15"/>
  <c r="AB15"/>
  <c r="AA15"/>
  <c r="Z15"/>
  <c r="Y15"/>
  <c r="W15"/>
  <c r="V15"/>
  <c r="U15"/>
  <c r="T15"/>
  <c r="S15"/>
  <c r="Q15"/>
  <c r="P15"/>
  <c r="N15"/>
  <c r="M15"/>
  <c r="L15"/>
  <c r="K15"/>
  <c r="J15"/>
  <c r="H15"/>
  <c r="G15"/>
  <c r="E15"/>
  <c r="D15"/>
  <c r="C15"/>
  <c r="B15"/>
  <c r="A15"/>
  <c r="BA14"/>
  <c r="AZ14"/>
  <c r="AX14"/>
  <c r="AW14"/>
  <c r="AU14"/>
  <c r="AT14"/>
  <c r="AR14"/>
  <c r="AQ14"/>
  <c r="AO14"/>
  <c r="AN14"/>
  <c r="AL14"/>
  <c r="AK14"/>
  <c r="AI14"/>
  <c r="AH14"/>
  <c r="AF14"/>
  <c r="AE14"/>
  <c r="AD14"/>
  <c r="AC14"/>
  <c r="AB14"/>
  <c r="AA14"/>
  <c r="Z14"/>
  <c r="Y14"/>
  <c r="W14"/>
  <c r="V14"/>
  <c r="U14"/>
  <c r="T14"/>
  <c r="S14"/>
  <c r="Q14"/>
  <c r="P14"/>
  <c r="N14"/>
  <c r="M14"/>
  <c r="L14"/>
  <c r="K14"/>
  <c r="J14"/>
  <c r="H14"/>
  <c r="G14"/>
  <c r="E14"/>
  <c r="D14"/>
  <c r="C14"/>
  <c r="B14"/>
  <c r="A14"/>
  <c r="BA13"/>
  <c r="AZ13"/>
  <c r="AX13"/>
  <c r="AW13"/>
  <c r="AU13"/>
  <c r="AT13"/>
  <c r="AR13"/>
  <c r="AQ13"/>
  <c r="AO13"/>
  <c r="AN13"/>
  <c r="AL13"/>
  <c r="AK13"/>
  <c r="AI13"/>
  <c r="AH13"/>
  <c r="AF13"/>
  <c r="AE13"/>
  <c r="AD13"/>
  <c r="AC13"/>
  <c r="AB13"/>
  <c r="AA13"/>
  <c r="Z13"/>
  <c r="Y13"/>
  <c r="W13"/>
  <c r="V13"/>
  <c r="U13"/>
  <c r="T13"/>
  <c r="S13"/>
  <c r="Q13"/>
  <c r="P13"/>
  <c r="N13"/>
  <c r="M13"/>
  <c r="L13"/>
  <c r="K13"/>
  <c r="J13"/>
  <c r="H13"/>
  <c r="G13"/>
  <c r="E13"/>
  <c r="D13"/>
  <c r="C13"/>
  <c r="B13"/>
  <c r="A13"/>
</calcChain>
</file>

<file path=xl/sharedStrings.xml><?xml version="1.0" encoding="utf-8"?>
<sst xmlns="http://schemas.openxmlformats.org/spreadsheetml/2006/main" count="235" uniqueCount="57">
  <si>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</si>
  <si>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</si>
  <si>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</si>
  <si>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</si>
  <si>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</si>
  <si>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</si>
  <si>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</si>
  <si>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</si>
  <si>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</si>
  <si>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</si>
  <si>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</si>
  <si>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</si>
  <si>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</si>
  <si>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</si>
  <si>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</si>
  <si>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</si>
  <si>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</si>
  <si>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</si>
  <si>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</si>
  <si>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</si>
  <si>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</si>
  <si>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</si>
  <si>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</si>
  <si>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</si>
  <si>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</si>
  <si>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</si>
  <si>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</si>
  <si>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</si>
  <si>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</si>
  <si>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</si>
  <si>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</si>
  <si>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</si>
  <si>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</si>
  <si>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</si>
  <si>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</si>
  <si>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</si>
  <si>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</si>
  <si>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</si>
  <si>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</si>
  <si>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</si>
  <si>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</si>
  <si>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</si>
  <si>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</si>
  <si>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</si>
  <si>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</si>
  <si>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</si>
  <si>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</si>
  <si>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</si>
  <si>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</si>
  <si>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</si>
  <si>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</si>
  <si>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</si>
  <si>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</si>
  <si>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</si>
  <si>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</si>
  <si>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</si>
  <si>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Количественные результаты независимой оценки качества оказания услуг организациями 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</si>
</sst>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9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</row>
        <row r="443">
          <cell r="D443">
            <v>13</v>
          </cell>
          <cell r="E443">
            <v>13</v>
          </cell>
          <cell r="F443">
            <v>43</v>
          </cell>
          <cell r="G443">
            <v>54</v>
          </cell>
          <cell r="H443">
            <v>2</v>
          </cell>
          <cell r="I443">
            <v>590</v>
          </cell>
          <cell r="J443">
            <v>600</v>
          </cell>
          <cell r="K443">
            <v>596</v>
          </cell>
          <cell r="L443">
            <v>600</v>
          </cell>
          <cell r="U443">
            <v>5</v>
          </cell>
          <cell r="X443">
            <v>582</v>
          </cell>
          <cell r="Y443">
            <v>600</v>
          </cell>
          <cell r="AD443">
            <v>4</v>
          </cell>
          <cell r="AE443">
            <v>5</v>
          </cell>
          <cell r="AF443">
            <v>31</v>
          </cell>
          <cell r="AG443">
            <v>32</v>
          </cell>
          <cell r="AL443">
            <v>596</v>
          </cell>
          <cell r="AM443">
            <v>600</v>
          </cell>
          <cell r="AN443">
            <v>595</v>
          </cell>
          <cell r="AO443">
            <v>600</v>
          </cell>
          <cell r="AP443">
            <v>591</v>
          </cell>
          <cell r="AQ443">
            <v>600</v>
          </cell>
          <cell r="AV443">
            <v>589</v>
          </cell>
          <cell r="AW443">
            <v>600</v>
          </cell>
          <cell r="AX443">
            <v>593</v>
          </cell>
          <cell r="AY443">
            <v>600</v>
          </cell>
          <cell r="AZ443">
            <v>590</v>
          </cell>
          <cell r="BA443">
            <v>600</v>
          </cell>
        </row>
        <row r="444">
          <cell r="D444">
            <v>13</v>
          </cell>
          <cell r="E444">
            <v>13</v>
          </cell>
          <cell r="F444">
            <v>51</v>
          </cell>
          <cell r="G444">
            <v>54</v>
          </cell>
          <cell r="H444">
            <v>4</v>
          </cell>
          <cell r="I444">
            <v>138</v>
          </cell>
          <cell r="J444">
            <v>139</v>
          </cell>
          <cell r="K444">
            <v>135</v>
          </cell>
          <cell r="L444">
            <v>139</v>
          </cell>
          <cell r="U444">
            <v>5</v>
          </cell>
          <cell r="X444">
            <v>138</v>
          </cell>
          <cell r="Y444">
            <v>139</v>
          </cell>
          <cell r="AD444">
            <v>5</v>
          </cell>
          <cell r="AE444">
            <v>3</v>
          </cell>
          <cell r="AF444">
            <v>6</v>
          </cell>
          <cell r="AG444">
            <v>6</v>
          </cell>
          <cell r="AL444">
            <v>138</v>
          </cell>
          <cell r="AM444">
            <v>139</v>
          </cell>
          <cell r="AN444">
            <v>134</v>
          </cell>
          <cell r="AO444">
            <v>139</v>
          </cell>
          <cell r="AP444">
            <v>135</v>
          </cell>
          <cell r="AQ444">
            <v>139</v>
          </cell>
          <cell r="AV444">
            <v>133</v>
          </cell>
          <cell r="AW444">
            <v>139</v>
          </cell>
          <cell r="AX444">
            <v>138</v>
          </cell>
          <cell r="AY444">
            <v>139</v>
          </cell>
          <cell r="AZ444">
            <v>139</v>
          </cell>
          <cell r="BA444">
            <v>139</v>
          </cell>
        </row>
        <row r="445">
          <cell r="D445">
            <v>13</v>
          </cell>
          <cell r="E445">
            <v>13</v>
          </cell>
          <cell r="F445">
            <v>50</v>
          </cell>
          <cell r="G445">
            <v>54</v>
          </cell>
          <cell r="H445">
            <v>3</v>
          </cell>
          <cell r="I445">
            <v>511</v>
          </cell>
          <cell r="J445">
            <v>518</v>
          </cell>
          <cell r="K445">
            <v>497</v>
          </cell>
          <cell r="L445">
            <v>518</v>
          </cell>
          <cell r="U445">
            <v>5</v>
          </cell>
          <cell r="X445">
            <v>502</v>
          </cell>
          <cell r="Y445">
            <v>518</v>
          </cell>
          <cell r="AD445">
            <v>5</v>
          </cell>
          <cell r="AE445">
            <v>5</v>
          </cell>
          <cell r="AF445">
            <v>9</v>
          </cell>
          <cell r="AG445">
            <v>10</v>
          </cell>
          <cell r="AL445">
            <v>513</v>
          </cell>
          <cell r="AM445">
            <v>518</v>
          </cell>
          <cell r="AN445">
            <v>502</v>
          </cell>
          <cell r="AO445">
            <v>518</v>
          </cell>
          <cell r="AP445">
            <v>516</v>
          </cell>
          <cell r="AQ445">
            <v>518</v>
          </cell>
          <cell r="AV445">
            <v>509</v>
          </cell>
          <cell r="AW445">
            <v>518</v>
          </cell>
          <cell r="AX445">
            <v>506</v>
          </cell>
          <cell r="AY445">
            <v>518</v>
          </cell>
          <cell r="AZ445">
            <v>498</v>
          </cell>
          <cell r="BA445">
            <v>518</v>
          </cell>
        </row>
        <row r="446">
          <cell r="D446">
            <v>14</v>
          </cell>
          <cell r="E446">
            <v>14</v>
          </cell>
          <cell r="F446">
            <v>54</v>
          </cell>
          <cell r="G446">
            <v>56</v>
          </cell>
          <cell r="H446">
            <v>4</v>
          </cell>
          <cell r="I446">
            <v>577</v>
          </cell>
          <cell r="J446">
            <v>600</v>
          </cell>
          <cell r="K446">
            <v>577</v>
          </cell>
          <cell r="L446">
            <v>600</v>
          </cell>
          <cell r="U446">
            <v>5</v>
          </cell>
          <cell r="X446">
            <v>587</v>
          </cell>
          <cell r="Y446">
            <v>600</v>
          </cell>
          <cell r="AD446">
            <v>5</v>
          </cell>
          <cell r="AE446">
            <v>6</v>
          </cell>
          <cell r="AF446">
            <v>9</v>
          </cell>
          <cell r="AG446">
            <v>10</v>
          </cell>
          <cell r="AL446">
            <v>575</v>
          </cell>
          <cell r="AM446">
            <v>600</v>
          </cell>
          <cell r="AN446">
            <v>574</v>
          </cell>
          <cell r="AO446">
            <v>600</v>
          </cell>
          <cell r="AP446">
            <v>590</v>
          </cell>
          <cell r="AQ446">
            <v>600</v>
          </cell>
          <cell r="AV446">
            <v>579</v>
          </cell>
          <cell r="AW446">
            <v>600</v>
          </cell>
          <cell r="AX446">
            <v>577</v>
          </cell>
          <cell r="AY446">
            <v>600</v>
          </cell>
          <cell r="AZ446">
            <v>571</v>
          </cell>
          <cell r="BA446">
            <v>600</v>
          </cell>
        </row>
        <row r="447">
          <cell r="D447">
            <v>13</v>
          </cell>
          <cell r="E447">
            <v>13</v>
          </cell>
          <cell r="F447">
            <v>48</v>
          </cell>
          <cell r="G447">
            <v>54</v>
          </cell>
          <cell r="H447">
            <v>2</v>
          </cell>
          <cell r="I447">
            <v>461</v>
          </cell>
          <cell r="J447">
            <v>482</v>
          </cell>
          <cell r="K447">
            <v>461</v>
          </cell>
          <cell r="L447">
            <v>482</v>
          </cell>
          <cell r="U447">
            <v>5</v>
          </cell>
          <cell r="X447">
            <v>465</v>
          </cell>
          <cell r="Y447">
            <v>482</v>
          </cell>
          <cell r="AD447">
            <v>3</v>
          </cell>
          <cell r="AE447">
            <v>3</v>
          </cell>
          <cell r="AF447">
            <v>1</v>
          </cell>
          <cell r="AG447">
            <v>1</v>
          </cell>
          <cell r="AL447">
            <v>475</v>
          </cell>
          <cell r="AM447">
            <v>482</v>
          </cell>
          <cell r="AN447">
            <v>475</v>
          </cell>
          <cell r="AO447">
            <v>482</v>
          </cell>
          <cell r="AP447">
            <v>462</v>
          </cell>
          <cell r="AQ447">
            <v>482</v>
          </cell>
          <cell r="AV447">
            <v>460</v>
          </cell>
          <cell r="AW447">
            <v>482</v>
          </cell>
          <cell r="AX447">
            <v>459</v>
          </cell>
          <cell r="AY447">
            <v>482</v>
          </cell>
          <cell r="AZ447">
            <v>480</v>
          </cell>
          <cell r="BA447">
            <v>482</v>
          </cell>
        </row>
        <row r="448">
          <cell r="D448">
            <v>13</v>
          </cell>
          <cell r="E448">
            <v>13</v>
          </cell>
          <cell r="F448">
            <v>54</v>
          </cell>
          <cell r="G448">
            <v>54</v>
          </cell>
          <cell r="H448">
            <v>3</v>
          </cell>
          <cell r="I448">
            <v>232</v>
          </cell>
          <cell r="J448">
            <v>235</v>
          </cell>
          <cell r="K448">
            <v>233</v>
          </cell>
          <cell r="L448">
            <v>235</v>
          </cell>
          <cell r="U448">
            <v>5</v>
          </cell>
          <cell r="X448">
            <v>231</v>
          </cell>
          <cell r="Y448">
            <v>235</v>
          </cell>
          <cell r="AD448">
            <v>5</v>
          </cell>
          <cell r="AE448">
            <v>3</v>
          </cell>
          <cell r="AF448">
            <v>1</v>
          </cell>
          <cell r="AG448">
            <v>1</v>
          </cell>
          <cell r="AL448">
            <v>233</v>
          </cell>
          <cell r="AM448">
            <v>235</v>
          </cell>
          <cell r="AN448">
            <v>234</v>
          </cell>
          <cell r="AO448">
            <v>235</v>
          </cell>
          <cell r="AP448">
            <v>234</v>
          </cell>
          <cell r="AQ448">
            <v>235</v>
          </cell>
          <cell r="AV448">
            <v>231</v>
          </cell>
          <cell r="AW448">
            <v>235</v>
          </cell>
          <cell r="AX448">
            <v>235</v>
          </cell>
          <cell r="AY448">
            <v>235</v>
          </cell>
          <cell r="AZ448">
            <v>233</v>
          </cell>
          <cell r="BA448">
            <v>235</v>
          </cell>
        </row>
        <row r="449">
          <cell r="D449">
            <v>14</v>
          </cell>
          <cell r="E449">
            <v>14</v>
          </cell>
          <cell r="F449">
            <v>59</v>
          </cell>
          <cell r="G449">
            <v>59</v>
          </cell>
          <cell r="H449">
            <v>4</v>
          </cell>
          <cell r="I449">
            <v>230</v>
          </cell>
          <cell r="J449">
            <v>241</v>
          </cell>
          <cell r="K449">
            <v>230</v>
          </cell>
          <cell r="L449">
            <v>241</v>
          </cell>
          <cell r="U449">
            <v>5</v>
          </cell>
          <cell r="X449">
            <v>241</v>
          </cell>
          <cell r="Y449">
            <v>241</v>
          </cell>
          <cell r="AD449">
            <v>3</v>
          </cell>
          <cell r="AE449">
            <v>5</v>
          </cell>
          <cell r="AF449">
            <v>1</v>
          </cell>
          <cell r="AG449">
            <v>1</v>
          </cell>
          <cell r="AL449">
            <v>238</v>
          </cell>
          <cell r="AM449">
            <v>241</v>
          </cell>
          <cell r="AN449">
            <v>237</v>
          </cell>
          <cell r="AO449">
            <v>241</v>
          </cell>
          <cell r="AP449">
            <v>241</v>
          </cell>
          <cell r="AQ449">
            <v>241</v>
          </cell>
          <cell r="AV449">
            <v>237</v>
          </cell>
          <cell r="AW449">
            <v>241</v>
          </cell>
          <cell r="AX449">
            <v>229</v>
          </cell>
          <cell r="AY449">
            <v>241</v>
          </cell>
          <cell r="AZ449">
            <v>230</v>
          </cell>
          <cell r="BA449">
            <v>241</v>
          </cell>
        </row>
        <row r="450">
          <cell r="D450">
            <v>13</v>
          </cell>
          <cell r="E450">
            <v>13</v>
          </cell>
          <cell r="F450">
            <v>55</v>
          </cell>
          <cell r="G450">
            <v>57</v>
          </cell>
          <cell r="H450">
            <v>4</v>
          </cell>
          <cell r="I450">
            <v>198</v>
          </cell>
          <cell r="J450">
            <v>201</v>
          </cell>
          <cell r="K450">
            <v>198</v>
          </cell>
          <cell r="L450">
            <v>201</v>
          </cell>
          <cell r="U450">
            <v>5</v>
          </cell>
          <cell r="X450">
            <v>194</v>
          </cell>
          <cell r="Y450">
            <v>201</v>
          </cell>
          <cell r="AD450">
            <v>5</v>
          </cell>
          <cell r="AE450">
            <v>4</v>
          </cell>
          <cell r="AF450">
            <v>1</v>
          </cell>
          <cell r="AG450">
            <v>1</v>
          </cell>
          <cell r="AL450">
            <v>191</v>
          </cell>
          <cell r="AM450">
            <v>201</v>
          </cell>
          <cell r="AN450">
            <v>199</v>
          </cell>
          <cell r="AO450">
            <v>201</v>
          </cell>
          <cell r="AP450">
            <v>194</v>
          </cell>
          <cell r="AQ450">
            <v>201</v>
          </cell>
          <cell r="AV450">
            <v>192</v>
          </cell>
          <cell r="AW450">
            <v>201</v>
          </cell>
          <cell r="AX450">
            <v>197</v>
          </cell>
          <cell r="AY450">
            <v>201</v>
          </cell>
          <cell r="AZ450">
            <v>191</v>
          </cell>
          <cell r="BA450">
            <v>201</v>
          </cell>
        </row>
        <row r="451">
          <cell r="D451">
            <v>13</v>
          </cell>
          <cell r="E451">
            <v>13</v>
          </cell>
          <cell r="F451">
            <v>50</v>
          </cell>
          <cell r="G451">
            <v>54</v>
          </cell>
          <cell r="H451">
            <v>4</v>
          </cell>
          <cell r="I451">
            <v>378</v>
          </cell>
          <cell r="J451">
            <v>388</v>
          </cell>
          <cell r="K451">
            <v>375</v>
          </cell>
          <cell r="L451">
            <v>388</v>
          </cell>
          <cell r="U451">
            <v>5</v>
          </cell>
          <cell r="X451">
            <v>372</v>
          </cell>
          <cell r="Y451">
            <v>388</v>
          </cell>
          <cell r="AD451">
            <v>2</v>
          </cell>
          <cell r="AE451">
            <v>5</v>
          </cell>
          <cell r="AF451">
            <v>5</v>
          </cell>
          <cell r="AG451">
            <v>6</v>
          </cell>
          <cell r="AL451">
            <v>385</v>
          </cell>
          <cell r="AM451">
            <v>388</v>
          </cell>
          <cell r="AN451">
            <v>371</v>
          </cell>
          <cell r="AO451">
            <v>388</v>
          </cell>
          <cell r="AP451">
            <v>388</v>
          </cell>
          <cell r="AQ451">
            <v>388</v>
          </cell>
          <cell r="AV451">
            <v>378</v>
          </cell>
          <cell r="AW451">
            <v>388</v>
          </cell>
          <cell r="AX451">
            <v>374</v>
          </cell>
          <cell r="AY451">
            <v>388</v>
          </cell>
          <cell r="AZ451">
            <v>377</v>
          </cell>
          <cell r="BA451">
            <v>388</v>
          </cell>
        </row>
        <row r="452">
          <cell r="D452">
            <v>14</v>
          </cell>
          <cell r="E452">
            <v>14</v>
          </cell>
          <cell r="F452">
            <v>59</v>
          </cell>
          <cell r="G452">
            <v>59</v>
          </cell>
          <cell r="H452">
            <v>4</v>
          </cell>
          <cell r="I452">
            <v>577</v>
          </cell>
          <cell r="J452">
            <v>600</v>
          </cell>
          <cell r="K452">
            <v>570</v>
          </cell>
          <cell r="L452">
            <v>600</v>
          </cell>
          <cell r="U452">
            <v>5</v>
          </cell>
          <cell r="X452">
            <v>577</v>
          </cell>
          <cell r="Y452">
            <v>600</v>
          </cell>
          <cell r="AD452">
            <v>3</v>
          </cell>
          <cell r="AE452">
            <v>5</v>
          </cell>
          <cell r="AF452">
            <v>13</v>
          </cell>
          <cell r="AG452">
            <v>13</v>
          </cell>
          <cell r="AL452">
            <v>592</v>
          </cell>
          <cell r="AM452">
            <v>600</v>
          </cell>
          <cell r="AN452">
            <v>594</v>
          </cell>
          <cell r="AO452">
            <v>600</v>
          </cell>
          <cell r="AP452">
            <v>599</v>
          </cell>
          <cell r="AQ452">
            <v>600</v>
          </cell>
          <cell r="AV452">
            <v>579</v>
          </cell>
          <cell r="AW452">
            <v>600</v>
          </cell>
          <cell r="AX452">
            <v>575</v>
          </cell>
          <cell r="AY452">
            <v>600</v>
          </cell>
          <cell r="AZ452">
            <v>597</v>
          </cell>
          <cell r="BA452">
            <v>600</v>
          </cell>
        </row>
        <row r="453">
          <cell r="D453">
            <v>14</v>
          </cell>
          <cell r="E453">
            <v>14</v>
          </cell>
          <cell r="F453">
            <v>59</v>
          </cell>
          <cell r="G453">
            <v>59</v>
          </cell>
          <cell r="H453">
            <v>4</v>
          </cell>
          <cell r="I453">
            <v>514</v>
          </cell>
          <cell r="J453">
            <v>536</v>
          </cell>
          <cell r="K453">
            <v>511</v>
          </cell>
          <cell r="L453">
            <v>536</v>
          </cell>
          <cell r="U453">
            <v>5</v>
          </cell>
          <cell r="X453">
            <v>523</v>
          </cell>
          <cell r="Y453">
            <v>536</v>
          </cell>
          <cell r="AD453">
            <v>4</v>
          </cell>
          <cell r="AE453">
            <v>4</v>
          </cell>
          <cell r="AF453">
            <v>7</v>
          </cell>
          <cell r="AG453">
            <v>8</v>
          </cell>
          <cell r="AL453">
            <v>536</v>
          </cell>
          <cell r="AM453">
            <v>536</v>
          </cell>
          <cell r="AN453">
            <v>532</v>
          </cell>
          <cell r="AO453">
            <v>536</v>
          </cell>
          <cell r="AP453">
            <v>518</v>
          </cell>
          <cell r="AQ453">
            <v>536</v>
          </cell>
          <cell r="AV453">
            <v>524</v>
          </cell>
          <cell r="AW453">
            <v>536</v>
          </cell>
          <cell r="AX453">
            <v>511</v>
          </cell>
          <cell r="AY453">
            <v>536</v>
          </cell>
          <cell r="AZ453">
            <v>529</v>
          </cell>
          <cell r="BA453">
            <v>536</v>
          </cell>
        </row>
        <row r="454">
          <cell r="D454">
            <v>14</v>
          </cell>
          <cell r="E454">
            <v>14</v>
          </cell>
          <cell r="F454">
            <v>59</v>
          </cell>
          <cell r="G454">
            <v>59</v>
          </cell>
          <cell r="H454">
            <v>4</v>
          </cell>
          <cell r="I454">
            <v>589</v>
          </cell>
          <cell r="J454">
            <v>600</v>
          </cell>
          <cell r="K454">
            <v>574</v>
          </cell>
          <cell r="L454">
            <v>600</v>
          </cell>
          <cell r="U454">
            <v>5</v>
          </cell>
          <cell r="X454">
            <v>598</v>
          </cell>
          <cell r="Y454">
            <v>600</v>
          </cell>
          <cell r="AD454">
            <v>4</v>
          </cell>
          <cell r="AE454">
            <v>5</v>
          </cell>
          <cell r="AF454">
            <v>8</v>
          </cell>
          <cell r="AG454">
            <v>8</v>
          </cell>
          <cell r="AL454">
            <v>585</v>
          </cell>
          <cell r="AM454">
            <v>600</v>
          </cell>
          <cell r="AN454">
            <v>596</v>
          </cell>
          <cell r="AO454">
            <v>600</v>
          </cell>
          <cell r="AP454">
            <v>578</v>
          </cell>
          <cell r="AQ454">
            <v>600</v>
          </cell>
          <cell r="AV454">
            <v>592</v>
          </cell>
          <cell r="AW454">
            <v>600</v>
          </cell>
          <cell r="AX454">
            <v>581</v>
          </cell>
          <cell r="AY454">
            <v>600</v>
          </cell>
          <cell r="AZ454">
            <v>583</v>
          </cell>
          <cell r="BA454">
            <v>600</v>
          </cell>
        </row>
        <row r="455">
          <cell r="D455">
            <v>13</v>
          </cell>
          <cell r="E455">
            <v>13</v>
          </cell>
          <cell r="F455">
            <v>49</v>
          </cell>
          <cell r="G455">
            <v>54</v>
          </cell>
          <cell r="H455">
            <v>4</v>
          </cell>
          <cell r="I455">
            <v>593</v>
          </cell>
          <cell r="J455">
            <v>600</v>
          </cell>
          <cell r="K455">
            <v>593</v>
          </cell>
          <cell r="L455">
            <v>600</v>
          </cell>
          <cell r="U455">
            <v>5</v>
          </cell>
          <cell r="X455">
            <v>594</v>
          </cell>
          <cell r="Y455">
            <v>600</v>
          </cell>
          <cell r="AD455">
            <v>4</v>
          </cell>
          <cell r="AE455">
            <v>5</v>
          </cell>
          <cell r="AF455">
            <v>12</v>
          </cell>
          <cell r="AG455">
            <v>14</v>
          </cell>
          <cell r="AL455">
            <v>599</v>
          </cell>
          <cell r="AM455">
            <v>600</v>
          </cell>
          <cell r="AN455">
            <v>599</v>
          </cell>
          <cell r="AO455">
            <v>600</v>
          </cell>
          <cell r="AP455">
            <v>600</v>
          </cell>
          <cell r="AQ455">
            <v>600</v>
          </cell>
          <cell r="AV455">
            <v>592</v>
          </cell>
          <cell r="AW455">
            <v>600</v>
          </cell>
          <cell r="AX455">
            <v>597</v>
          </cell>
          <cell r="AY455">
            <v>600</v>
          </cell>
          <cell r="AZ455">
            <v>588</v>
          </cell>
          <cell r="BA455">
            <v>600</v>
          </cell>
        </row>
      </sheetData>
      <sheetData sheetId="1"/>
      <sheetData sheetId="2">
        <row r="4">
          <cell r="D4">
            <v>480</v>
          </cell>
        </row>
        <row r="443">
          <cell r="D443">
            <v>1617</v>
          </cell>
          <cell r="E443">
            <v>600</v>
          </cell>
          <cell r="F443">
            <v>0.37105751391465674</v>
          </cell>
        </row>
        <row r="444">
          <cell r="D444">
            <v>347</v>
          </cell>
          <cell r="E444">
            <v>139</v>
          </cell>
          <cell r="F444">
            <v>0.40057636887608067</v>
          </cell>
        </row>
        <row r="445">
          <cell r="D445">
            <v>1294</v>
          </cell>
          <cell r="E445">
            <v>518</v>
          </cell>
          <cell r="F445">
            <v>0.40030911901081917</v>
          </cell>
        </row>
        <row r="446">
          <cell r="D446">
            <v>1575</v>
          </cell>
          <cell r="E446">
            <v>600</v>
          </cell>
          <cell r="F446">
            <v>0.38095238095238093</v>
          </cell>
        </row>
        <row r="447">
          <cell r="D447">
            <v>1206</v>
          </cell>
          <cell r="E447">
            <v>482</v>
          </cell>
          <cell r="F447">
            <v>0.39966832504145938</v>
          </cell>
        </row>
        <row r="448">
          <cell r="D448">
            <v>587</v>
          </cell>
          <cell r="E448">
            <v>235</v>
          </cell>
          <cell r="F448">
            <v>0.40034071550255534</v>
          </cell>
        </row>
        <row r="449">
          <cell r="D449">
            <v>602</v>
          </cell>
          <cell r="E449">
            <v>241</v>
          </cell>
          <cell r="F449">
            <v>0.40033222591362128</v>
          </cell>
        </row>
        <row r="450">
          <cell r="D450">
            <v>503</v>
          </cell>
          <cell r="E450">
            <v>201</v>
          </cell>
          <cell r="F450">
            <v>0.39960238568588469</v>
          </cell>
        </row>
        <row r="451">
          <cell r="D451">
            <v>971</v>
          </cell>
          <cell r="E451">
            <v>388</v>
          </cell>
          <cell r="F451">
            <v>0.39958805355303811</v>
          </cell>
        </row>
        <row r="452">
          <cell r="D452">
            <v>2353</v>
          </cell>
          <cell r="E452">
            <v>600</v>
          </cell>
          <cell r="F452">
            <v>0.25499362515937102</v>
          </cell>
        </row>
        <row r="453">
          <cell r="D453">
            <v>1340</v>
          </cell>
          <cell r="E453">
            <v>536</v>
          </cell>
          <cell r="F453">
            <v>0.4</v>
          </cell>
        </row>
        <row r="454">
          <cell r="D454">
            <v>1754</v>
          </cell>
          <cell r="E454">
            <v>600</v>
          </cell>
          <cell r="F454">
            <v>0.34207525655644244</v>
          </cell>
        </row>
        <row r="455">
          <cell r="D455">
            <v>2279</v>
          </cell>
          <cell r="E455">
            <v>600</v>
          </cell>
          <cell r="F455">
            <v>0.26327336551118913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</row>
        <row r="445">
          <cell r="C445" t="str">
            <v>Муниципальное казённое общеобразовательное учреждение «Гимназия им.М.Горького»</v>
          </cell>
          <cell r="D445">
            <v>440</v>
          </cell>
        </row>
        <row r="446">
          <cell r="C446" t="str">
            <v>Муниципальное казённое общеобразовательное учреждение  «Средняя общеобразовательная школа № 2»</v>
          </cell>
          <cell r="D446">
            <v>441</v>
          </cell>
        </row>
        <row r="447">
          <cell r="C447" t="str">
            <v>Муниципальное казённое общеобразовательное учреждение «Средняя общеобразовательная школа № 3 им.С.Джанхуватова»</v>
          </cell>
          <cell r="D447">
            <v>442</v>
          </cell>
        </row>
        <row r="448">
          <cell r="C448" t="str">
            <v>Муниципальное казённое общеобразовательное учреждение  «Средняя общеобразовательная школа № 4»</v>
          </cell>
          <cell r="D448">
            <v>443</v>
          </cell>
        </row>
        <row r="449">
          <cell r="C449" t="str">
            <v>Муниципальное казённое общеобразовательное учреждение  «Средняя общеобразовательная школа № 5»</v>
          </cell>
          <cell r="D449">
            <v>444</v>
          </cell>
        </row>
        <row r="450">
          <cell r="C450" t="str">
            <v>Муниципальное казённое общеобразовательное учреждение «Гимназия № 1»</v>
          </cell>
          <cell r="D450">
            <v>445</v>
          </cell>
        </row>
        <row r="451">
          <cell r="C451" t="str">
            <v>Муниципальное казённое общеобразовательное учреждение  «Средняя общеобразовательная школа № 7 им. Алибекова»</v>
          </cell>
          <cell r="D451">
            <v>446</v>
          </cell>
        </row>
        <row r="452">
          <cell r="C452" t="str">
            <v>Муниципальное казённое общеобразовательное учреждение  «Средняя общеобразовательная школа № 8»</v>
          </cell>
          <cell r="D452">
            <v>447</v>
          </cell>
        </row>
        <row r="453">
          <cell r="C453" t="str">
            <v>Муниципальное казённое общеобразовательное учреждение  «Средняя общеобразовательная школа № 9»</v>
          </cell>
          <cell r="D453">
            <v>448</v>
          </cell>
        </row>
        <row r="454">
          <cell r="C454" t="str">
            <v>Муниципальное казённое общеобразовательное учреждение  «Средняя общеобразовательная школа № 10 им. Исмаилова»</v>
          </cell>
          <cell r="D454">
            <v>449</v>
          </cell>
        </row>
        <row r="455">
          <cell r="C455" t="str">
            <v>Муниципальное казённое общеобразовательное учреждение  «Средняя общеобразовательная школа № 11»</v>
          </cell>
          <cell r="D455">
            <v>450</v>
          </cell>
        </row>
        <row r="456">
          <cell r="C456" t="str">
            <v>Муниципальное казённое общеобразовательное учреждение «Средняя общеобразовательная школа № 12 им. Л.Толстого»</v>
          </cell>
          <cell r="D456">
            <v>451</v>
          </cell>
        </row>
        <row r="457">
          <cell r="C457" t="str">
            <v>Муниципальное казённое общеобразовательное учреждение «Гимназия №2 им.  А.М. Сайтиева»</v>
          </cell>
          <cell r="D457">
            <v>452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5"/>
  <sheetViews>
    <sheetView tabSelected="1" workbookViewId="0">
      <selection activeCell="C13" sqref="C13:BA25"/>
    </sheetView>
  </sheetViews>
  <sheetFormatPr defaultRowHeight="15"/>
  <cols>
    <col min="1" max="1" width="6.7109375" customWidth="1"/>
    <col min="2" max="2" width="32.7109375" style="3" customWidth="1"/>
    <col min="30" max="30" width="31.85546875" customWidth="1"/>
    <col min="50" max="50" width="32.5703125" customWidth="1"/>
  </cols>
  <sheetData>
    <row r="1" spans="1:53">
      <c r="A1" s="23" t="s">
        <v>56</v>
      </c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</row>
    <row r="3" spans="1:53" ht="9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</row>
    <row r="4" spans="1:53" hidden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hidden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</row>
    <row r="6" spans="1:53" hidden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ht="15.75">
      <c r="A7" s="20" t="s">
        <v>0</v>
      </c>
      <c r="B7" s="20" t="s">
        <v>1</v>
      </c>
      <c r="C7" s="17" t="s">
        <v>2</v>
      </c>
      <c r="D7" s="17" t="s">
        <v>3</v>
      </c>
      <c r="E7" s="17" t="s">
        <v>4</v>
      </c>
      <c r="F7" s="14" t="s">
        <v>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6"/>
    </row>
    <row r="8" spans="1:53" ht="15.75">
      <c r="A8" s="21"/>
      <c r="B8" s="21"/>
      <c r="C8" s="18"/>
      <c r="D8" s="18"/>
      <c r="E8" s="18"/>
      <c r="F8" s="8" t="s">
        <v>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8" t="s">
        <v>7</v>
      </c>
      <c r="V8" s="9"/>
      <c r="W8" s="9"/>
      <c r="X8" s="9"/>
      <c r="Y8" s="9"/>
      <c r="Z8" s="10"/>
      <c r="AA8" s="8" t="s">
        <v>8</v>
      </c>
      <c r="AB8" s="9"/>
      <c r="AC8" s="9"/>
      <c r="AD8" s="9"/>
      <c r="AE8" s="9"/>
      <c r="AF8" s="9"/>
      <c r="AG8" s="9"/>
      <c r="AH8" s="9"/>
      <c r="AI8" s="10"/>
      <c r="AJ8" s="8" t="s">
        <v>9</v>
      </c>
      <c r="AK8" s="9"/>
      <c r="AL8" s="9"/>
      <c r="AM8" s="9"/>
      <c r="AN8" s="9"/>
      <c r="AO8" s="9"/>
      <c r="AP8" s="9"/>
      <c r="AQ8" s="9"/>
      <c r="AR8" s="10"/>
      <c r="AS8" s="8" t="s">
        <v>10</v>
      </c>
      <c r="AT8" s="9"/>
      <c r="AU8" s="9"/>
      <c r="AV8" s="9"/>
      <c r="AW8" s="9"/>
      <c r="AX8" s="9"/>
      <c r="AY8" s="9"/>
      <c r="AZ8" s="9"/>
      <c r="BA8" s="10"/>
    </row>
    <row r="9" spans="1:53" ht="15.75">
      <c r="A9" s="21"/>
      <c r="B9" s="21"/>
      <c r="C9" s="18"/>
      <c r="D9" s="18"/>
      <c r="E9" s="18"/>
      <c r="F9" s="11" t="s">
        <v>11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1" t="s">
        <v>11</v>
      </c>
      <c r="V9" s="12"/>
      <c r="W9" s="12"/>
      <c r="X9" s="12"/>
      <c r="Y9" s="12"/>
      <c r="Z9" s="13"/>
      <c r="AA9" s="11" t="s">
        <v>11</v>
      </c>
      <c r="AB9" s="12"/>
      <c r="AC9" s="12"/>
      <c r="AD9" s="12"/>
      <c r="AE9" s="12"/>
      <c r="AF9" s="12"/>
      <c r="AG9" s="12"/>
      <c r="AH9" s="12"/>
      <c r="AI9" s="13"/>
      <c r="AJ9" s="11" t="s">
        <v>11</v>
      </c>
      <c r="AK9" s="12"/>
      <c r="AL9" s="12"/>
      <c r="AM9" s="12"/>
      <c r="AN9" s="12"/>
      <c r="AO9" s="12"/>
      <c r="AP9" s="12"/>
      <c r="AQ9" s="12"/>
      <c r="AR9" s="13"/>
      <c r="AS9" s="11" t="s">
        <v>11</v>
      </c>
      <c r="AT9" s="12"/>
      <c r="AU9" s="12"/>
      <c r="AV9" s="12"/>
      <c r="AW9" s="12"/>
      <c r="AX9" s="12"/>
      <c r="AY9" s="12"/>
      <c r="AZ9" s="12"/>
      <c r="BA9" s="13"/>
    </row>
    <row r="10" spans="1:53" ht="15.75">
      <c r="A10" s="21"/>
      <c r="B10" s="21"/>
      <c r="C10" s="18"/>
      <c r="D10" s="18"/>
      <c r="E10" s="18"/>
      <c r="F10" s="5" t="s">
        <v>12</v>
      </c>
      <c r="G10" s="7"/>
      <c r="H10" s="7"/>
      <c r="I10" s="7"/>
      <c r="J10" s="7"/>
      <c r="K10" s="6"/>
      <c r="L10" s="5" t="s">
        <v>13</v>
      </c>
      <c r="M10" s="7"/>
      <c r="N10" s="6"/>
      <c r="O10" s="5" t="s">
        <v>14</v>
      </c>
      <c r="P10" s="7"/>
      <c r="Q10" s="7"/>
      <c r="R10" s="7"/>
      <c r="S10" s="7"/>
      <c r="T10" s="6"/>
      <c r="U10" s="5" t="s">
        <v>15</v>
      </c>
      <c r="V10" s="7"/>
      <c r="W10" s="6"/>
      <c r="X10" s="5" t="s">
        <v>16</v>
      </c>
      <c r="Y10" s="7"/>
      <c r="Z10" s="6"/>
      <c r="AA10" s="5" t="s">
        <v>17</v>
      </c>
      <c r="AB10" s="7"/>
      <c r="AC10" s="6"/>
      <c r="AD10" s="5" t="s">
        <v>18</v>
      </c>
      <c r="AE10" s="7"/>
      <c r="AF10" s="6"/>
      <c r="AG10" s="5" t="s">
        <v>19</v>
      </c>
      <c r="AH10" s="7"/>
      <c r="AI10" s="6"/>
      <c r="AJ10" s="5" t="s">
        <v>20</v>
      </c>
      <c r="AK10" s="7"/>
      <c r="AL10" s="6"/>
      <c r="AM10" s="5" t="s">
        <v>21</v>
      </c>
      <c r="AN10" s="7"/>
      <c r="AO10" s="6"/>
      <c r="AP10" s="5" t="s">
        <v>22</v>
      </c>
      <c r="AQ10" s="7"/>
      <c r="AR10" s="6"/>
      <c r="AS10" s="5" t="s">
        <v>23</v>
      </c>
      <c r="AT10" s="7"/>
      <c r="AU10" s="6"/>
      <c r="AV10" s="5" t="s">
        <v>24</v>
      </c>
      <c r="AW10" s="7"/>
      <c r="AX10" s="6"/>
      <c r="AY10" s="5" t="s">
        <v>25</v>
      </c>
      <c r="AZ10" s="7"/>
      <c r="BA10" s="6"/>
    </row>
    <row r="11" spans="1:53" ht="15.75">
      <c r="A11" s="21"/>
      <c r="B11" s="21"/>
      <c r="C11" s="18"/>
      <c r="D11" s="18"/>
      <c r="E11" s="18"/>
      <c r="F11" s="5" t="s">
        <v>26</v>
      </c>
      <c r="G11" s="7"/>
      <c r="H11" s="6"/>
      <c r="I11" s="5" t="s">
        <v>27</v>
      </c>
      <c r="J11" s="7"/>
      <c r="K11" s="6"/>
      <c r="L11" s="5" t="s">
        <v>28</v>
      </c>
      <c r="M11" s="7"/>
      <c r="N11" s="6"/>
      <c r="O11" s="5" t="s">
        <v>29</v>
      </c>
      <c r="P11" s="7"/>
      <c r="Q11" s="6"/>
      <c r="R11" s="5" t="s">
        <v>30</v>
      </c>
      <c r="S11" s="7"/>
      <c r="T11" s="6"/>
      <c r="U11" s="5" t="s">
        <v>31</v>
      </c>
      <c r="V11" s="7"/>
      <c r="W11" s="6"/>
      <c r="X11" s="5" t="s">
        <v>32</v>
      </c>
      <c r="Y11" s="7"/>
      <c r="Z11" s="6"/>
      <c r="AA11" s="5" t="s">
        <v>33</v>
      </c>
      <c r="AB11" s="7"/>
      <c r="AC11" s="6"/>
      <c r="AD11" s="5" t="s">
        <v>34</v>
      </c>
      <c r="AE11" s="7"/>
      <c r="AF11" s="6"/>
      <c r="AG11" s="5" t="s">
        <v>35</v>
      </c>
      <c r="AH11" s="7"/>
      <c r="AI11" s="6"/>
      <c r="AJ11" s="5" t="s">
        <v>36</v>
      </c>
      <c r="AK11" s="7"/>
      <c r="AL11" s="6"/>
      <c r="AM11" s="5" t="s">
        <v>37</v>
      </c>
      <c r="AN11" s="7"/>
      <c r="AO11" s="6"/>
      <c r="AP11" s="5" t="s">
        <v>38</v>
      </c>
      <c r="AQ11" s="7"/>
      <c r="AR11" s="6"/>
      <c r="AS11" s="5" t="s">
        <v>39</v>
      </c>
      <c r="AT11" s="7"/>
      <c r="AU11" s="6"/>
      <c r="AV11" s="5" t="s">
        <v>40</v>
      </c>
      <c r="AW11" s="7"/>
      <c r="AX11" s="6"/>
      <c r="AY11" s="5" t="s">
        <v>41</v>
      </c>
      <c r="AZ11" s="7"/>
      <c r="BA11" s="6"/>
    </row>
    <row r="12" spans="1:53" ht="63">
      <c r="A12" s="22"/>
      <c r="B12" s="22"/>
      <c r="C12" s="19"/>
      <c r="D12" s="19"/>
      <c r="E12" s="19"/>
      <c r="F12" s="2" t="s">
        <v>42</v>
      </c>
      <c r="G12" s="5" t="s">
        <v>43</v>
      </c>
      <c r="H12" s="6"/>
      <c r="I12" s="2" t="s">
        <v>42</v>
      </c>
      <c r="J12" s="5" t="s">
        <v>43</v>
      </c>
      <c r="K12" s="6"/>
      <c r="L12" s="2" t="s">
        <v>42</v>
      </c>
      <c r="M12" s="5" t="s">
        <v>43</v>
      </c>
      <c r="N12" s="6"/>
      <c r="O12" s="2" t="s">
        <v>42</v>
      </c>
      <c r="P12" s="5" t="s">
        <v>43</v>
      </c>
      <c r="Q12" s="6"/>
      <c r="R12" s="2" t="s">
        <v>42</v>
      </c>
      <c r="S12" s="5" t="s">
        <v>43</v>
      </c>
      <c r="T12" s="6"/>
      <c r="U12" s="2" t="s">
        <v>42</v>
      </c>
      <c r="V12" s="5" t="s">
        <v>43</v>
      </c>
      <c r="W12" s="6"/>
      <c r="X12" s="2" t="s">
        <v>42</v>
      </c>
      <c r="Y12" s="5" t="s">
        <v>43</v>
      </c>
      <c r="Z12" s="6"/>
      <c r="AA12" s="2" t="s">
        <v>42</v>
      </c>
      <c r="AB12" s="5" t="s">
        <v>43</v>
      </c>
      <c r="AC12" s="6"/>
      <c r="AD12" s="2" t="s">
        <v>42</v>
      </c>
      <c r="AE12" s="5" t="s">
        <v>43</v>
      </c>
      <c r="AF12" s="6"/>
      <c r="AG12" s="2" t="s">
        <v>42</v>
      </c>
      <c r="AH12" s="5" t="s">
        <v>43</v>
      </c>
      <c r="AI12" s="6"/>
      <c r="AJ12" s="2" t="s">
        <v>42</v>
      </c>
      <c r="AK12" s="5" t="s">
        <v>43</v>
      </c>
      <c r="AL12" s="6"/>
      <c r="AM12" s="2" t="s">
        <v>42</v>
      </c>
      <c r="AN12" s="5" t="s">
        <v>43</v>
      </c>
      <c r="AO12" s="6"/>
      <c r="AP12" s="2" t="s">
        <v>42</v>
      </c>
      <c r="AQ12" s="5" t="s">
        <v>43</v>
      </c>
      <c r="AR12" s="6"/>
      <c r="AS12" s="2" t="s">
        <v>42</v>
      </c>
      <c r="AT12" s="5" t="s">
        <v>43</v>
      </c>
      <c r="AU12" s="6"/>
      <c r="AV12" s="2" t="s">
        <v>42</v>
      </c>
      <c r="AW12" s="5" t="s">
        <v>43</v>
      </c>
      <c r="AX12" s="6"/>
      <c r="AY12" s="2" t="s">
        <v>42</v>
      </c>
      <c r="AZ12" s="5" t="s">
        <v>43</v>
      </c>
      <c r="BA12" s="6"/>
    </row>
    <row r="13" spans="1:53" ht="409.5">
      <c r="A13" s="1">
        <f>'[1]бланки '!D445</f>
        <v>440</v>
      </c>
      <c r="B13" s="4" t="str">
        <f>'[1]бланки '!C445</f>
        <v>Муниципальное казённое общеобразовательное учреждение «Гимназия им.М.Горького»</v>
      </c>
      <c r="C13" s="4">
        <f>'[1]для bus.gov.ru'!D443</f>
        <v>1617</v>
      </c>
      <c r="D13" s="4">
        <f>'[1]для bus.gov.ru'!E443</f>
        <v>600</v>
      </c>
      <c r="E13" s="26">
        <f>'[1]для bus.gov.ru'!F443</f>
        <v>0.37105751391465674</v>
      </c>
      <c r="F13" s="27" t="s">
        <v>44</v>
      </c>
      <c r="G13" s="28">
        <f>'[1]Рейтинговая таблица организаций'!D443</f>
        <v>13</v>
      </c>
      <c r="H13" s="28">
        <f>'[1]Рейтинговая таблица организаций'!E443</f>
        <v>13</v>
      </c>
      <c r="I13" s="27" t="s">
        <v>45</v>
      </c>
      <c r="J13" s="28">
        <f>'[1]Рейтинговая таблица организаций'!F443</f>
        <v>43</v>
      </c>
      <c r="K13" s="28">
        <f>'[1]Рейтинговая таблица организаций'!G443</f>
        <v>54</v>
      </c>
      <c r="L13" s="29" t="str">
        <f>IF('[1]Рейтинговая таблица организаций'!H443&lt;1,"Отсутствуют или не функционируют дистанционные способы взаимодействия",(IF('[1]Рейтинговая таблица организаций'!H443&lt;4,"В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3" s="30">
        <f>'[1]Рейтинговая таблица организаций'!H443</f>
        <v>2</v>
      </c>
      <c r="N13" s="29">
        <f>IF('[1]Рейтинговая таблица организаций'!H443&lt;1,0,(IF('[1]Рейтинговая таблица организаций'!H443&lt;4,30,100)))</f>
        <v>30</v>
      </c>
      <c r="O13" s="29" t="s">
        <v>46</v>
      </c>
      <c r="P13" s="29">
        <f>'[1]Рейтинговая таблица организаций'!I443</f>
        <v>590</v>
      </c>
      <c r="Q13" s="29">
        <f>'[1]Рейтинговая таблица организаций'!J443</f>
        <v>600</v>
      </c>
      <c r="R13" s="29" t="s">
        <v>47</v>
      </c>
      <c r="S13" s="29">
        <f>'[1]Рейтинговая таблица организаций'!K443</f>
        <v>596</v>
      </c>
      <c r="T13" s="29">
        <f>'[1]Рейтинговая таблица организаций'!L443</f>
        <v>600</v>
      </c>
      <c r="U13" s="29" t="str">
        <f>IF('[1]Рейтинговая таблица организаций'!U443&lt;1,"Отсутствуют комфортные условия",(IF('[1]Рейтинговая таблица организаций'!U443&lt;5,"Количество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" s="30">
        <f>'[1]Рейтинговая таблица организаций'!U443</f>
        <v>5</v>
      </c>
      <c r="W13" s="29">
        <f>IF('[1]Рейтинговая таблица организаций'!U443&lt;1,0,(IF('[1]Рейтинговая таблица организаций'!U443&lt;4,20,100)))</f>
        <v>100</v>
      </c>
      <c r="X13" s="29" t="s">
        <v>48</v>
      </c>
      <c r="Y13" s="29">
        <f>'[1]Рейтинговая таблица организаций'!X443</f>
        <v>582</v>
      </c>
      <c r="Z13" s="29">
        <f>'[1]Рейтинговая таблица организаций'!Y443</f>
        <v>600</v>
      </c>
      <c r="AA13" s="29" t="str">
        <f>IF('[1]Рейтинговая таблица организаций'!AD443&lt;1,"Отсутствуют условия доступности для инвалидов",(IF('[1]Рейтинговая таблица организаций'!AD443&lt;5,"Количество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" s="31">
        <f>'[1]Рейтинговая таблица организаций'!AD443</f>
        <v>4</v>
      </c>
      <c r="AC13" s="29">
        <f>IF('[1]Рейтинговая таблица организаций'!AD443&lt;1,0,(IF('[1]Рейтинговая таблица организаций'!AD443&lt;5,20,100)))</f>
        <v>20</v>
      </c>
      <c r="AD13" s="29" t="str">
        <f>IF('[1]Рейтинговая таблица организаций'!AE443&lt;1,"Отсутствуют условия доступности, позволяющие инвалидам получать услуги наравне с другими",(IF('[1]Рейтинговая таблица организаций'!AE443&lt;5,"Количество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" s="30">
        <f>'[1]Рейтинговая таблица организаций'!AE443</f>
        <v>5</v>
      </c>
      <c r="AF13" s="29">
        <f>IF('[1]Рейтинговая таблица организаций'!AE443&lt;1,0,(IF('[1]Рейтинговая таблица организаций'!AE443&lt;5,20,100)))</f>
        <v>100</v>
      </c>
      <c r="AG13" s="29" t="s">
        <v>49</v>
      </c>
      <c r="AH13" s="29">
        <f>'[1]Рейтинговая таблица организаций'!AF443</f>
        <v>31</v>
      </c>
      <c r="AI13" s="29">
        <f>'[1]Рейтинговая таблица организаций'!AG443</f>
        <v>32</v>
      </c>
      <c r="AJ13" s="29" t="s">
        <v>50</v>
      </c>
      <c r="AK13" s="29">
        <f>'[1]Рейтинговая таблица организаций'!AL443</f>
        <v>596</v>
      </c>
      <c r="AL13" s="29">
        <f>'[1]Рейтинговая таблица организаций'!AM443</f>
        <v>600</v>
      </c>
      <c r="AM13" s="29" t="s">
        <v>51</v>
      </c>
      <c r="AN13" s="29">
        <f>'[1]Рейтинговая таблица организаций'!AN443</f>
        <v>595</v>
      </c>
      <c r="AO13" s="29">
        <f>'[1]Рейтинговая таблица организаций'!AO443</f>
        <v>600</v>
      </c>
      <c r="AP13" s="29" t="s">
        <v>52</v>
      </c>
      <c r="AQ13" s="29">
        <f>'[1]Рейтинговая таблица организаций'!AP443</f>
        <v>591</v>
      </c>
      <c r="AR13" s="29">
        <f>'[1]Рейтинговая таблица организаций'!AQ443</f>
        <v>600</v>
      </c>
      <c r="AS13" s="29" t="s">
        <v>53</v>
      </c>
      <c r="AT13" s="29">
        <f>'[1]Рейтинговая таблица организаций'!AV443</f>
        <v>589</v>
      </c>
      <c r="AU13" s="29">
        <f>'[1]Рейтинговая таблица организаций'!AW443</f>
        <v>600</v>
      </c>
      <c r="AV13" s="29" t="s">
        <v>54</v>
      </c>
      <c r="AW13" s="29">
        <f>'[1]Рейтинговая таблица организаций'!AX443</f>
        <v>593</v>
      </c>
      <c r="AX13" s="29">
        <f>'[1]Рейтинговая таблица организаций'!AY443</f>
        <v>600</v>
      </c>
      <c r="AY13" s="29" t="s">
        <v>55</v>
      </c>
      <c r="AZ13" s="29">
        <f>'[1]Рейтинговая таблица организаций'!AZ443</f>
        <v>590</v>
      </c>
      <c r="BA13" s="29">
        <f>'[1]Рейтинговая таблица организаций'!BA443</f>
        <v>600</v>
      </c>
    </row>
    <row r="14" spans="1:53" ht="409.5">
      <c r="A14" s="1">
        <f>'[1]бланки '!D446</f>
        <v>441</v>
      </c>
      <c r="B14" s="4" t="str">
        <f>'[1]бланки '!C446</f>
        <v>Муниципальное казённое общеобразовательное учреждение  «Средняя общеобразовательная школа № 2»</v>
      </c>
      <c r="C14" s="4">
        <f>'[1]для bus.gov.ru'!D444</f>
        <v>347</v>
      </c>
      <c r="D14" s="4">
        <f>'[1]для bus.gov.ru'!E444</f>
        <v>139</v>
      </c>
      <c r="E14" s="26">
        <f>'[1]для bus.gov.ru'!F444</f>
        <v>0.40057636887608067</v>
      </c>
      <c r="F14" s="27" t="s">
        <v>44</v>
      </c>
      <c r="G14" s="28">
        <f>'[1]Рейтинговая таблица организаций'!D444</f>
        <v>13</v>
      </c>
      <c r="H14" s="28">
        <f>'[1]Рейтинговая таблица организаций'!E444</f>
        <v>13</v>
      </c>
      <c r="I14" s="27" t="s">
        <v>45</v>
      </c>
      <c r="J14" s="28">
        <f>'[1]Рейтинговая таблица организаций'!F444</f>
        <v>51</v>
      </c>
      <c r="K14" s="28">
        <f>'[1]Рейтинговая таблица организаций'!G444</f>
        <v>54</v>
      </c>
      <c r="L14" s="29" t="str">
        <f>IF('[1]Рейтинговая таблица организаций'!H444&lt;1,"Отсутствуют или не функционируют дистанционные способы взаимодействия",(IF('[1]Рейтинговая таблица организаций'!H444&lt;4,"В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" s="30">
        <f>'[1]Рейтинговая таблица организаций'!H444</f>
        <v>4</v>
      </c>
      <c r="N14" s="29">
        <f>IF('[1]Рейтинговая таблица организаций'!H444&lt;1,0,(IF('[1]Рейтинговая таблица организаций'!H444&lt;4,30,100)))</f>
        <v>100</v>
      </c>
      <c r="O14" s="29" t="s">
        <v>46</v>
      </c>
      <c r="P14" s="29">
        <f>'[1]Рейтинговая таблица организаций'!I444</f>
        <v>138</v>
      </c>
      <c r="Q14" s="29">
        <f>'[1]Рейтинговая таблица организаций'!J444</f>
        <v>139</v>
      </c>
      <c r="R14" s="29" t="s">
        <v>47</v>
      </c>
      <c r="S14" s="29">
        <f>'[1]Рейтинговая таблица организаций'!K444</f>
        <v>135</v>
      </c>
      <c r="T14" s="29">
        <f>'[1]Рейтинговая таблица организаций'!L444</f>
        <v>139</v>
      </c>
      <c r="U14" s="29" t="str">
        <f>IF('[1]Рейтинговая таблица организаций'!U444&lt;1,"Отсутствуют комфортные условия",(IF('[1]Рейтинговая таблица организаций'!U444&lt;5,"Количество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" s="30">
        <f>'[1]Рейтинговая таблица организаций'!U444</f>
        <v>5</v>
      </c>
      <c r="W14" s="29">
        <f>IF('[1]Рейтинговая таблица организаций'!U444&lt;1,0,(IF('[1]Рейтинговая таблица организаций'!U444&lt;4,20,100)))</f>
        <v>100</v>
      </c>
      <c r="X14" s="29" t="s">
        <v>48</v>
      </c>
      <c r="Y14" s="29">
        <f>'[1]Рейтинговая таблица организаций'!X444</f>
        <v>138</v>
      </c>
      <c r="Z14" s="29">
        <f>'[1]Рейтинговая таблица организаций'!Y444</f>
        <v>139</v>
      </c>
      <c r="AA14" s="29" t="str">
        <f>IF('[1]Рейтинговая таблица организаций'!AD444&lt;1,"Отсутствуют условия доступности для инвалидов",(IF('[1]Рейтинговая таблица организаций'!AD444&lt;5,"Количество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4" s="31">
        <f>'[1]Рейтинговая таблица организаций'!AD444</f>
        <v>5</v>
      </c>
      <c r="AC14" s="29">
        <f>IF('[1]Рейтинговая таблица организаций'!AD444&lt;1,0,(IF('[1]Рейтинговая таблица организаций'!AD444&lt;5,20,100)))</f>
        <v>100</v>
      </c>
      <c r="AD14" s="29" t="str">
        <f>IF('[1]Рейтинговая таблица организаций'!AE444&lt;1,"Отсутствуют условия доступности, позволяющие инвалидам получать услуги наравне с другими",(IF('[1]Рейтинговая таблица организаций'!AE444&lt;5,"Количество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" s="30">
        <f>'[1]Рейтинговая таблица организаций'!AE444</f>
        <v>3</v>
      </c>
      <c r="AF14" s="29">
        <f>IF('[1]Рейтинговая таблица организаций'!AE444&lt;1,0,(IF('[1]Рейтинговая таблица организаций'!AE444&lt;5,20,100)))</f>
        <v>20</v>
      </c>
      <c r="AG14" s="29" t="s">
        <v>49</v>
      </c>
      <c r="AH14" s="29">
        <f>'[1]Рейтинговая таблица организаций'!AF444</f>
        <v>6</v>
      </c>
      <c r="AI14" s="29">
        <f>'[1]Рейтинговая таблица организаций'!AG444</f>
        <v>6</v>
      </c>
      <c r="AJ14" s="29" t="s">
        <v>50</v>
      </c>
      <c r="AK14" s="29">
        <f>'[1]Рейтинговая таблица организаций'!AL444</f>
        <v>138</v>
      </c>
      <c r="AL14" s="29">
        <f>'[1]Рейтинговая таблица организаций'!AM444</f>
        <v>139</v>
      </c>
      <c r="AM14" s="29" t="s">
        <v>51</v>
      </c>
      <c r="AN14" s="29">
        <f>'[1]Рейтинговая таблица организаций'!AN444</f>
        <v>134</v>
      </c>
      <c r="AO14" s="29">
        <f>'[1]Рейтинговая таблица организаций'!AO444</f>
        <v>139</v>
      </c>
      <c r="AP14" s="29" t="s">
        <v>52</v>
      </c>
      <c r="AQ14" s="29">
        <f>'[1]Рейтинговая таблица организаций'!AP444</f>
        <v>135</v>
      </c>
      <c r="AR14" s="29">
        <f>'[1]Рейтинговая таблица организаций'!AQ444</f>
        <v>139</v>
      </c>
      <c r="AS14" s="29" t="s">
        <v>53</v>
      </c>
      <c r="AT14" s="29">
        <f>'[1]Рейтинговая таблица организаций'!AV444</f>
        <v>133</v>
      </c>
      <c r="AU14" s="29">
        <f>'[1]Рейтинговая таблица организаций'!AW444</f>
        <v>139</v>
      </c>
      <c r="AV14" s="29" t="s">
        <v>54</v>
      </c>
      <c r="AW14" s="29">
        <f>'[1]Рейтинговая таблица организаций'!AX444</f>
        <v>138</v>
      </c>
      <c r="AX14" s="29">
        <f>'[1]Рейтинговая таблица организаций'!AY444</f>
        <v>139</v>
      </c>
      <c r="AY14" s="29" t="s">
        <v>55</v>
      </c>
      <c r="AZ14" s="29">
        <f>'[1]Рейтинговая таблица организаций'!AZ444</f>
        <v>139</v>
      </c>
      <c r="BA14" s="29">
        <f>'[1]Рейтинговая таблица организаций'!BA444</f>
        <v>139</v>
      </c>
    </row>
    <row r="15" spans="1:53" ht="409.5">
      <c r="A15" s="1">
        <f>'[1]бланки '!D447</f>
        <v>442</v>
      </c>
      <c r="B15" s="4" t="str">
        <f>'[1]бланки '!C447</f>
        <v>Муниципальное казённое общеобразовательное учреждение «Средняя общеобразовательная школа № 3 им.С.Джанхуватова»</v>
      </c>
      <c r="C15" s="4">
        <f>'[1]для bus.gov.ru'!D445</f>
        <v>1294</v>
      </c>
      <c r="D15" s="4">
        <f>'[1]для bus.gov.ru'!E445</f>
        <v>518</v>
      </c>
      <c r="E15" s="26">
        <f>'[1]для bus.gov.ru'!F445</f>
        <v>0.40030911901081917</v>
      </c>
      <c r="F15" s="27" t="s">
        <v>44</v>
      </c>
      <c r="G15" s="28">
        <f>'[1]Рейтинговая таблица организаций'!D445</f>
        <v>13</v>
      </c>
      <c r="H15" s="28">
        <f>'[1]Рейтинговая таблица организаций'!E445</f>
        <v>13</v>
      </c>
      <c r="I15" s="27" t="s">
        <v>45</v>
      </c>
      <c r="J15" s="28">
        <f>'[1]Рейтинговая таблица организаций'!F445</f>
        <v>50</v>
      </c>
      <c r="K15" s="28">
        <f>'[1]Рейтинговая таблица организаций'!G445</f>
        <v>54</v>
      </c>
      <c r="L15" s="29" t="str">
        <f>IF('[1]Рейтинговая таблица организаций'!H445&lt;1,"Отсутствуют или не функционируют дистанционные способы взаимодействия",(IF('[1]Рейтинговая таблица организаций'!H445&lt;4,"В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5" s="30">
        <f>'[1]Рейтинговая таблица организаций'!H445</f>
        <v>3</v>
      </c>
      <c r="N15" s="29">
        <f>IF('[1]Рейтинговая таблица организаций'!H445&lt;1,0,(IF('[1]Рейтинговая таблица организаций'!H445&lt;4,30,100)))</f>
        <v>30</v>
      </c>
      <c r="O15" s="29" t="s">
        <v>46</v>
      </c>
      <c r="P15" s="29">
        <f>'[1]Рейтинговая таблица организаций'!I445</f>
        <v>511</v>
      </c>
      <c r="Q15" s="29">
        <f>'[1]Рейтинговая таблица организаций'!J445</f>
        <v>518</v>
      </c>
      <c r="R15" s="29" t="s">
        <v>47</v>
      </c>
      <c r="S15" s="29">
        <f>'[1]Рейтинговая таблица организаций'!K445</f>
        <v>497</v>
      </c>
      <c r="T15" s="29">
        <f>'[1]Рейтинговая таблица организаций'!L445</f>
        <v>518</v>
      </c>
      <c r="U15" s="29" t="str">
        <f>IF('[1]Рейтинговая таблица организаций'!U445&lt;1,"Отсутствуют комфортные условия",(IF('[1]Рейтинговая таблица организаций'!U445&lt;5,"Количество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" s="30">
        <f>'[1]Рейтинговая таблица организаций'!U445</f>
        <v>5</v>
      </c>
      <c r="W15" s="29">
        <f>IF('[1]Рейтинговая таблица организаций'!U445&lt;1,0,(IF('[1]Рейтинговая таблица организаций'!U445&lt;4,20,100)))</f>
        <v>100</v>
      </c>
      <c r="X15" s="29" t="s">
        <v>48</v>
      </c>
      <c r="Y15" s="29">
        <f>'[1]Рейтинговая таблица организаций'!X445</f>
        <v>502</v>
      </c>
      <c r="Z15" s="29">
        <f>'[1]Рейтинговая таблица организаций'!Y445</f>
        <v>518</v>
      </c>
      <c r="AA15" s="29" t="str">
        <f>IF('[1]Рейтинговая таблица организаций'!AD445&lt;1,"Отсутствуют условия доступности для инвалидов",(IF('[1]Рейтинговая таблица организаций'!AD445&lt;5,"Количество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5" s="31">
        <f>'[1]Рейтинговая таблица организаций'!AD445</f>
        <v>5</v>
      </c>
      <c r="AC15" s="29">
        <f>IF('[1]Рейтинговая таблица организаций'!AD445&lt;1,0,(IF('[1]Рейтинговая таблица организаций'!AD445&lt;5,20,100)))</f>
        <v>100</v>
      </c>
      <c r="AD15" s="29" t="str">
        <f>IF('[1]Рейтинговая таблица организаций'!AE445&lt;1,"Отсутствуют условия доступности, позволяющие инвалидам получать услуги наравне с другими",(IF('[1]Рейтинговая таблица организаций'!AE445&lt;5,"Количество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5" s="30">
        <f>'[1]Рейтинговая таблица организаций'!AE445</f>
        <v>5</v>
      </c>
      <c r="AF15" s="29">
        <f>IF('[1]Рейтинговая таблица организаций'!AE445&lt;1,0,(IF('[1]Рейтинговая таблица организаций'!AE445&lt;5,20,100)))</f>
        <v>100</v>
      </c>
      <c r="AG15" s="29" t="s">
        <v>49</v>
      </c>
      <c r="AH15" s="29">
        <f>'[1]Рейтинговая таблица организаций'!AF445</f>
        <v>9</v>
      </c>
      <c r="AI15" s="29">
        <f>'[1]Рейтинговая таблица организаций'!AG445</f>
        <v>10</v>
      </c>
      <c r="AJ15" s="29" t="s">
        <v>50</v>
      </c>
      <c r="AK15" s="29">
        <f>'[1]Рейтинговая таблица организаций'!AL445</f>
        <v>513</v>
      </c>
      <c r="AL15" s="29">
        <f>'[1]Рейтинговая таблица организаций'!AM445</f>
        <v>518</v>
      </c>
      <c r="AM15" s="29" t="s">
        <v>51</v>
      </c>
      <c r="AN15" s="29">
        <f>'[1]Рейтинговая таблица организаций'!AN445</f>
        <v>502</v>
      </c>
      <c r="AO15" s="29">
        <f>'[1]Рейтинговая таблица организаций'!AO445</f>
        <v>518</v>
      </c>
      <c r="AP15" s="29" t="s">
        <v>52</v>
      </c>
      <c r="AQ15" s="29">
        <f>'[1]Рейтинговая таблица организаций'!AP445</f>
        <v>516</v>
      </c>
      <c r="AR15" s="29">
        <f>'[1]Рейтинговая таблица организаций'!AQ445</f>
        <v>518</v>
      </c>
      <c r="AS15" s="29" t="s">
        <v>53</v>
      </c>
      <c r="AT15" s="29">
        <f>'[1]Рейтинговая таблица организаций'!AV445</f>
        <v>509</v>
      </c>
      <c r="AU15" s="29">
        <f>'[1]Рейтинговая таблица организаций'!AW445</f>
        <v>518</v>
      </c>
      <c r="AV15" s="29" t="s">
        <v>54</v>
      </c>
      <c r="AW15" s="29">
        <f>'[1]Рейтинговая таблица организаций'!AX445</f>
        <v>506</v>
      </c>
      <c r="AX15" s="29">
        <f>'[1]Рейтинговая таблица организаций'!AY445</f>
        <v>518</v>
      </c>
      <c r="AY15" s="29" t="s">
        <v>55</v>
      </c>
      <c r="AZ15" s="29">
        <f>'[1]Рейтинговая таблица организаций'!AZ445</f>
        <v>498</v>
      </c>
      <c r="BA15" s="29">
        <f>'[1]Рейтинговая таблица организаций'!BA445</f>
        <v>518</v>
      </c>
    </row>
    <row r="16" spans="1:53" ht="409.5">
      <c r="A16" s="1">
        <f>'[1]бланки '!D448</f>
        <v>443</v>
      </c>
      <c r="B16" s="4" t="str">
        <f>'[1]бланки '!C448</f>
        <v>Муниципальное казённое общеобразовательное учреждение  «Средняя общеобразовательная школа № 4»</v>
      </c>
      <c r="C16" s="4">
        <f>'[1]для bus.gov.ru'!D446</f>
        <v>1575</v>
      </c>
      <c r="D16" s="4">
        <f>'[1]для bus.gov.ru'!E446</f>
        <v>600</v>
      </c>
      <c r="E16" s="26">
        <f>'[1]для bus.gov.ru'!F446</f>
        <v>0.38095238095238093</v>
      </c>
      <c r="F16" s="27" t="s">
        <v>44</v>
      </c>
      <c r="G16" s="28">
        <f>'[1]Рейтинговая таблица организаций'!D446</f>
        <v>14</v>
      </c>
      <c r="H16" s="28">
        <f>'[1]Рейтинговая таблица организаций'!E446</f>
        <v>14</v>
      </c>
      <c r="I16" s="27" t="s">
        <v>45</v>
      </c>
      <c r="J16" s="28">
        <f>'[1]Рейтинговая таблица организаций'!F446</f>
        <v>54</v>
      </c>
      <c r="K16" s="28">
        <f>'[1]Рейтинговая таблица организаций'!G446</f>
        <v>56</v>
      </c>
      <c r="L16" s="29" t="str">
        <f>IF('[1]Рейтинговая таблица организаций'!H446&lt;1,"Отсутствуют или не функционируют дистанционные способы взаимодействия",(IF('[1]Рейтинговая таблица организаций'!H446&lt;4,"В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" s="30">
        <f>'[1]Рейтинговая таблица организаций'!H446</f>
        <v>4</v>
      </c>
      <c r="N16" s="29">
        <f>IF('[1]Рейтинговая таблица организаций'!H446&lt;1,0,(IF('[1]Рейтинговая таблица организаций'!H446&lt;4,30,100)))</f>
        <v>100</v>
      </c>
      <c r="O16" s="29" t="s">
        <v>46</v>
      </c>
      <c r="P16" s="29">
        <f>'[1]Рейтинговая таблица организаций'!I446</f>
        <v>577</v>
      </c>
      <c r="Q16" s="29">
        <f>'[1]Рейтинговая таблица организаций'!J446</f>
        <v>600</v>
      </c>
      <c r="R16" s="29" t="s">
        <v>47</v>
      </c>
      <c r="S16" s="29">
        <f>'[1]Рейтинговая таблица организаций'!K446</f>
        <v>577</v>
      </c>
      <c r="T16" s="29">
        <f>'[1]Рейтинговая таблица организаций'!L446</f>
        <v>600</v>
      </c>
      <c r="U16" s="29" t="str">
        <f>IF('[1]Рейтинговая таблица организаций'!U446&lt;1,"Отсутствуют комфортные условия",(IF('[1]Рейтинговая таблица организаций'!U446&lt;5,"Количество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" s="30">
        <f>'[1]Рейтинговая таблица организаций'!U446</f>
        <v>5</v>
      </c>
      <c r="W16" s="29">
        <f>IF('[1]Рейтинговая таблица организаций'!U446&lt;1,0,(IF('[1]Рейтинговая таблица организаций'!U446&lt;4,20,100)))</f>
        <v>100</v>
      </c>
      <c r="X16" s="29" t="s">
        <v>48</v>
      </c>
      <c r="Y16" s="29">
        <f>'[1]Рейтинговая таблица организаций'!X446</f>
        <v>587</v>
      </c>
      <c r="Z16" s="29">
        <f>'[1]Рейтинговая таблица организаций'!Y446</f>
        <v>600</v>
      </c>
      <c r="AA16" s="29" t="str">
        <f>IF('[1]Рейтинговая таблица организаций'!AD446&lt;1,"Отсутствуют условия доступности для инвалидов",(IF('[1]Рейтинговая таблица организаций'!AD446&lt;5,"Количество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6" s="31">
        <f>'[1]Рейтинговая таблица организаций'!AD446</f>
        <v>5</v>
      </c>
      <c r="AC16" s="29">
        <f>IF('[1]Рейтинговая таблица организаций'!AD446&lt;1,0,(IF('[1]Рейтинговая таблица организаций'!AD446&lt;5,20,100)))</f>
        <v>100</v>
      </c>
      <c r="AD16" s="29" t="str">
        <f>IF('[1]Рейтинговая таблица организаций'!AE446&lt;1,"Отсутствуют условия доступности, позволяющие инвалидам получать услуги наравне с другими",(IF('[1]Рейтинговая таблица организаций'!AE446&lt;5,"Количество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6" s="30">
        <f>'[1]Рейтинговая таблица организаций'!AE446</f>
        <v>6</v>
      </c>
      <c r="AF16" s="29">
        <f>IF('[1]Рейтинговая таблица организаций'!AE446&lt;1,0,(IF('[1]Рейтинговая таблица организаций'!AE446&lt;5,20,100)))</f>
        <v>100</v>
      </c>
      <c r="AG16" s="29" t="s">
        <v>49</v>
      </c>
      <c r="AH16" s="29">
        <f>'[1]Рейтинговая таблица организаций'!AF446</f>
        <v>9</v>
      </c>
      <c r="AI16" s="29">
        <f>'[1]Рейтинговая таблица организаций'!AG446</f>
        <v>10</v>
      </c>
      <c r="AJ16" s="29" t="s">
        <v>50</v>
      </c>
      <c r="AK16" s="29">
        <f>'[1]Рейтинговая таблица организаций'!AL446</f>
        <v>575</v>
      </c>
      <c r="AL16" s="29">
        <f>'[1]Рейтинговая таблица организаций'!AM446</f>
        <v>600</v>
      </c>
      <c r="AM16" s="29" t="s">
        <v>51</v>
      </c>
      <c r="AN16" s="29">
        <f>'[1]Рейтинговая таблица организаций'!AN446</f>
        <v>574</v>
      </c>
      <c r="AO16" s="29">
        <f>'[1]Рейтинговая таблица организаций'!AO446</f>
        <v>600</v>
      </c>
      <c r="AP16" s="29" t="s">
        <v>52</v>
      </c>
      <c r="AQ16" s="29">
        <f>'[1]Рейтинговая таблица организаций'!AP446</f>
        <v>590</v>
      </c>
      <c r="AR16" s="29">
        <f>'[1]Рейтинговая таблица организаций'!AQ446</f>
        <v>600</v>
      </c>
      <c r="AS16" s="29" t="s">
        <v>53</v>
      </c>
      <c r="AT16" s="29">
        <f>'[1]Рейтинговая таблица организаций'!AV446</f>
        <v>579</v>
      </c>
      <c r="AU16" s="29">
        <f>'[1]Рейтинговая таблица организаций'!AW446</f>
        <v>600</v>
      </c>
      <c r="AV16" s="29" t="s">
        <v>54</v>
      </c>
      <c r="AW16" s="29">
        <f>'[1]Рейтинговая таблица организаций'!AX446</f>
        <v>577</v>
      </c>
      <c r="AX16" s="29">
        <f>'[1]Рейтинговая таблица организаций'!AY446</f>
        <v>600</v>
      </c>
      <c r="AY16" s="29" t="s">
        <v>55</v>
      </c>
      <c r="AZ16" s="29">
        <f>'[1]Рейтинговая таблица организаций'!AZ446</f>
        <v>571</v>
      </c>
      <c r="BA16" s="29">
        <f>'[1]Рейтинговая таблица организаций'!BA446</f>
        <v>600</v>
      </c>
    </row>
    <row r="17" spans="1:53" ht="409.5">
      <c r="A17" s="1">
        <f>'[1]бланки '!D449</f>
        <v>444</v>
      </c>
      <c r="B17" s="4" t="str">
        <f>'[1]бланки '!C449</f>
        <v>Муниципальное казённое общеобразовательное учреждение  «Средняя общеобразовательная школа № 5»</v>
      </c>
      <c r="C17" s="4">
        <f>'[1]для bus.gov.ru'!D447</f>
        <v>1206</v>
      </c>
      <c r="D17" s="4">
        <f>'[1]для bus.gov.ru'!E447</f>
        <v>482</v>
      </c>
      <c r="E17" s="26">
        <f>'[1]для bus.gov.ru'!F447</f>
        <v>0.39966832504145938</v>
      </c>
      <c r="F17" s="27" t="s">
        <v>44</v>
      </c>
      <c r="G17" s="28">
        <f>'[1]Рейтинговая таблица организаций'!D447</f>
        <v>13</v>
      </c>
      <c r="H17" s="28">
        <f>'[1]Рейтинговая таблица организаций'!E447</f>
        <v>13</v>
      </c>
      <c r="I17" s="27" t="s">
        <v>45</v>
      </c>
      <c r="J17" s="28">
        <f>'[1]Рейтинговая таблица организаций'!F447</f>
        <v>48</v>
      </c>
      <c r="K17" s="28">
        <f>'[1]Рейтинговая таблица организаций'!G447</f>
        <v>54</v>
      </c>
      <c r="L17" s="29" t="str">
        <f>IF('[1]Рейтинговая таблица организаций'!H447&lt;1,"Отсутствуют или не функционируют дистанционные способы взаимодействия",(IF('[1]Рейтинговая таблица организаций'!H447&lt;4,"В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7" s="30">
        <f>'[1]Рейтинговая таблица организаций'!H447</f>
        <v>2</v>
      </c>
      <c r="N17" s="29">
        <f>IF('[1]Рейтинговая таблица организаций'!H447&lt;1,0,(IF('[1]Рейтинговая таблица организаций'!H447&lt;4,30,100)))</f>
        <v>30</v>
      </c>
      <c r="O17" s="29" t="s">
        <v>46</v>
      </c>
      <c r="P17" s="29">
        <f>'[1]Рейтинговая таблица организаций'!I447</f>
        <v>461</v>
      </c>
      <c r="Q17" s="29">
        <f>'[1]Рейтинговая таблица организаций'!J447</f>
        <v>482</v>
      </c>
      <c r="R17" s="29" t="s">
        <v>47</v>
      </c>
      <c r="S17" s="29">
        <f>'[1]Рейтинговая таблица организаций'!K447</f>
        <v>461</v>
      </c>
      <c r="T17" s="29">
        <f>'[1]Рейтинговая таблица организаций'!L447</f>
        <v>482</v>
      </c>
      <c r="U17" s="29" t="str">
        <f>IF('[1]Рейтинговая таблица организаций'!U447&lt;1,"Отсутствуют комфортные условия",(IF('[1]Рейтинговая таблица организаций'!U447&lt;5,"Количество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" s="30">
        <f>'[1]Рейтинговая таблица организаций'!U447</f>
        <v>5</v>
      </c>
      <c r="W17" s="29">
        <f>IF('[1]Рейтинговая таблица организаций'!U447&lt;1,0,(IF('[1]Рейтинговая таблица организаций'!U447&lt;4,20,100)))</f>
        <v>100</v>
      </c>
      <c r="X17" s="29" t="s">
        <v>48</v>
      </c>
      <c r="Y17" s="29">
        <f>'[1]Рейтинговая таблица организаций'!X447</f>
        <v>465</v>
      </c>
      <c r="Z17" s="29">
        <f>'[1]Рейтинговая таблица организаций'!Y447</f>
        <v>482</v>
      </c>
      <c r="AA17" s="29" t="str">
        <f>IF('[1]Рейтинговая таблица организаций'!AD447&lt;1,"Отсутствуют условия доступности для инвалидов",(IF('[1]Рейтинговая таблица организаций'!AD447&lt;5,"Количество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" s="31">
        <f>'[1]Рейтинговая таблица организаций'!AD447</f>
        <v>3</v>
      </c>
      <c r="AC17" s="29">
        <f>IF('[1]Рейтинговая таблица организаций'!AD447&lt;1,0,(IF('[1]Рейтинговая таблица организаций'!AD447&lt;5,20,100)))</f>
        <v>20</v>
      </c>
      <c r="AD17" s="29" t="str">
        <f>IF('[1]Рейтинговая таблица организаций'!AE447&lt;1,"Отсутствуют условия доступности, позволяющие инвалидам получать услуги наравне с другими",(IF('[1]Рейтинговая таблица организаций'!AE447&lt;5,"Количество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" s="30">
        <f>'[1]Рейтинговая таблица организаций'!AE447</f>
        <v>3</v>
      </c>
      <c r="AF17" s="29">
        <f>IF('[1]Рейтинговая таблица организаций'!AE447&lt;1,0,(IF('[1]Рейтинговая таблица организаций'!AE447&lt;5,20,100)))</f>
        <v>20</v>
      </c>
      <c r="AG17" s="29" t="s">
        <v>49</v>
      </c>
      <c r="AH17" s="29">
        <f>'[1]Рейтинговая таблица организаций'!AF447</f>
        <v>1</v>
      </c>
      <c r="AI17" s="29">
        <f>'[1]Рейтинговая таблица организаций'!AG447</f>
        <v>1</v>
      </c>
      <c r="AJ17" s="29" t="s">
        <v>50</v>
      </c>
      <c r="AK17" s="29">
        <f>'[1]Рейтинговая таблица организаций'!AL447</f>
        <v>475</v>
      </c>
      <c r="AL17" s="29">
        <f>'[1]Рейтинговая таблица организаций'!AM447</f>
        <v>482</v>
      </c>
      <c r="AM17" s="29" t="s">
        <v>51</v>
      </c>
      <c r="AN17" s="29">
        <f>'[1]Рейтинговая таблица организаций'!AN447</f>
        <v>475</v>
      </c>
      <c r="AO17" s="29">
        <f>'[1]Рейтинговая таблица организаций'!AO447</f>
        <v>482</v>
      </c>
      <c r="AP17" s="29" t="s">
        <v>52</v>
      </c>
      <c r="AQ17" s="29">
        <f>'[1]Рейтинговая таблица организаций'!AP447</f>
        <v>462</v>
      </c>
      <c r="AR17" s="29">
        <f>'[1]Рейтинговая таблица организаций'!AQ447</f>
        <v>482</v>
      </c>
      <c r="AS17" s="29" t="s">
        <v>53</v>
      </c>
      <c r="AT17" s="29">
        <f>'[1]Рейтинговая таблица организаций'!AV447</f>
        <v>460</v>
      </c>
      <c r="AU17" s="29">
        <f>'[1]Рейтинговая таблица организаций'!AW447</f>
        <v>482</v>
      </c>
      <c r="AV17" s="29" t="s">
        <v>54</v>
      </c>
      <c r="AW17" s="29">
        <f>'[1]Рейтинговая таблица организаций'!AX447</f>
        <v>459</v>
      </c>
      <c r="AX17" s="29">
        <f>'[1]Рейтинговая таблица организаций'!AY447</f>
        <v>482</v>
      </c>
      <c r="AY17" s="29" t="s">
        <v>55</v>
      </c>
      <c r="AZ17" s="29">
        <f>'[1]Рейтинговая таблица организаций'!AZ447</f>
        <v>480</v>
      </c>
      <c r="BA17" s="29">
        <f>'[1]Рейтинговая таблица организаций'!BA447</f>
        <v>482</v>
      </c>
    </row>
    <row r="18" spans="1:53" ht="409.5">
      <c r="A18" s="1">
        <f>'[1]бланки '!D450</f>
        <v>445</v>
      </c>
      <c r="B18" s="4" t="str">
        <f>'[1]бланки '!C450</f>
        <v>Муниципальное казённое общеобразовательное учреждение «Гимназия № 1»</v>
      </c>
      <c r="C18" s="4">
        <f>'[1]для bus.gov.ru'!D448</f>
        <v>587</v>
      </c>
      <c r="D18" s="4">
        <f>'[1]для bus.gov.ru'!E448</f>
        <v>235</v>
      </c>
      <c r="E18" s="26">
        <f>'[1]для bus.gov.ru'!F448</f>
        <v>0.40034071550255534</v>
      </c>
      <c r="F18" s="27" t="s">
        <v>44</v>
      </c>
      <c r="G18" s="28">
        <f>'[1]Рейтинговая таблица организаций'!D448</f>
        <v>13</v>
      </c>
      <c r="H18" s="28">
        <f>'[1]Рейтинговая таблица организаций'!E448</f>
        <v>13</v>
      </c>
      <c r="I18" s="27" t="s">
        <v>45</v>
      </c>
      <c r="J18" s="28">
        <f>'[1]Рейтинговая таблица организаций'!F448</f>
        <v>54</v>
      </c>
      <c r="K18" s="28">
        <f>'[1]Рейтинговая таблица организаций'!G448</f>
        <v>54</v>
      </c>
      <c r="L18" s="29" t="str">
        <f>IF('[1]Рейтинговая таблица организаций'!H448&lt;1,"Отсутствуют или не функционируют дистанционные способы взаимодействия",(IF('[1]Рейтинговая таблица организаций'!H448&lt;4,"В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8" s="30">
        <f>'[1]Рейтинговая таблица организаций'!H448</f>
        <v>3</v>
      </c>
      <c r="N18" s="29">
        <f>IF('[1]Рейтинговая таблица организаций'!H448&lt;1,0,(IF('[1]Рейтинговая таблица организаций'!H448&lt;4,30,100)))</f>
        <v>30</v>
      </c>
      <c r="O18" s="29" t="s">
        <v>46</v>
      </c>
      <c r="P18" s="29">
        <f>'[1]Рейтинговая таблица организаций'!I448</f>
        <v>232</v>
      </c>
      <c r="Q18" s="29">
        <f>'[1]Рейтинговая таблица организаций'!J448</f>
        <v>235</v>
      </c>
      <c r="R18" s="29" t="s">
        <v>47</v>
      </c>
      <c r="S18" s="29">
        <f>'[1]Рейтинговая таблица организаций'!K448</f>
        <v>233</v>
      </c>
      <c r="T18" s="29">
        <f>'[1]Рейтинговая таблица организаций'!L448</f>
        <v>235</v>
      </c>
      <c r="U18" s="29" t="str">
        <f>IF('[1]Рейтинговая таблица организаций'!U448&lt;1,"Отсутствуют комфортные условия",(IF('[1]Рейтинговая таблица организаций'!U448&lt;5,"Количество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" s="30">
        <f>'[1]Рейтинговая таблица организаций'!U448</f>
        <v>5</v>
      </c>
      <c r="W18" s="29">
        <f>IF('[1]Рейтинговая таблица организаций'!U448&lt;1,0,(IF('[1]Рейтинговая таблица организаций'!U448&lt;4,20,100)))</f>
        <v>100</v>
      </c>
      <c r="X18" s="29" t="s">
        <v>48</v>
      </c>
      <c r="Y18" s="29">
        <f>'[1]Рейтинговая таблица организаций'!X448</f>
        <v>231</v>
      </c>
      <c r="Z18" s="29">
        <f>'[1]Рейтинговая таблица организаций'!Y448</f>
        <v>235</v>
      </c>
      <c r="AA18" s="29" t="str">
        <f>IF('[1]Рейтинговая таблица организаций'!AD448&lt;1,"Отсутствуют условия доступности для инвалидов",(IF('[1]Рейтинговая таблица организаций'!AD448&lt;5,"Количество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8" s="31">
        <f>'[1]Рейтинговая таблица организаций'!AD448</f>
        <v>5</v>
      </c>
      <c r="AC18" s="29">
        <f>IF('[1]Рейтинговая таблица организаций'!AD448&lt;1,0,(IF('[1]Рейтинговая таблица организаций'!AD448&lt;5,20,100)))</f>
        <v>100</v>
      </c>
      <c r="AD18" s="29" t="str">
        <f>IF('[1]Рейтинговая таблица организаций'!AE448&lt;1,"Отсутствуют условия доступности, позволяющие инвалидам получать услуги наравне с другими",(IF('[1]Рейтинговая таблица организаций'!AE448&lt;5,"Количество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" s="30">
        <f>'[1]Рейтинговая таблица организаций'!AE448</f>
        <v>3</v>
      </c>
      <c r="AF18" s="29">
        <f>IF('[1]Рейтинговая таблица организаций'!AE448&lt;1,0,(IF('[1]Рейтинговая таблица организаций'!AE448&lt;5,20,100)))</f>
        <v>20</v>
      </c>
      <c r="AG18" s="29" t="s">
        <v>49</v>
      </c>
      <c r="AH18" s="29">
        <f>'[1]Рейтинговая таблица организаций'!AF448</f>
        <v>1</v>
      </c>
      <c r="AI18" s="29">
        <f>'[1]Рейтинговая таблица организаций'!AG448</f>
        <v>1</v>
      </c>
      <c r="AJ18" s="29" t="s">
        <v>50</v>
      </c>
      <c r="AK18" s="29">
        <f>'[1]Рейтинговая таблица организаций'!AL448</f>
        <v>233</v>
      </c>
      <c r="AL18" s="29">
        <f>'[1]Рейтинговая таблица организаций'!AM448</f>
        <v>235</v>
      </c>
      <c r="AM18" s="29" t="s">
        <v>51</v>
      </c>
      <c r="AN18" s="29">
        <f>'[1]Рейтинговая таблица организаций'!AN448</f>
        <v>234</v>
      </c>
      <c r="AO18" s="29">
        <f>'[1]Рейтинговая таблица организаций'!AO448</f>
        <v>235</v>
      </c>
      <c r="AP18" s="29" t="s">
        <v>52</v>
      </c>
      <c r="AQ18" s="29">
        <f>'[1]Рейтинговая таблица организаций'!AP448</f>
        <v>234</v>
      </c>
      <c r="AR18" s="29">
        <f>'[1]Рейтинговая таблица организаций'!AQ448</f>
        <v>235</v>
      </c>
      <c r="AS18" s="29" t="s">
        <v>53</v>
      </c>
      <c r="AT18" s="29">
        <f>'[1]Рейтинговая таблица организаций'!AV448</f>
        <v>231</v>
      </c>
      <c r="AU18" s="29">
        <f>'[1]Рейтинговая таблица организаций'!AW448</f>
        <v>235</v>
      </c>
      <c r="AV18" s="29" t="s">
        <v>54</v>
      </c>
      <c r="AW18" s="29">
        <f>'[1]Рейтинговая таблица организаций'!AX448</f>
        <v>235</v>
      </c>
      <c r="AX18" s="29">
        <f>'[1]Рейтинговая таблица организаций'!AY448</f>
        <v>235</v>
      </c>
      <c r="AY18" s="29" t="s">
        <v>55</v>
      </c>
      <c r="AZ18" s="29">
        <f>'[1]Рейтинговая таблица организаций'!AZ448</f>
        <v>233</v>
      </c>
      <c r="BA18" s="29">
        <f>'[1]Рейтинговая таблица организаций'!BA448</f>
        <v>235</v>
      </c>
    </row>
    <row r="19" spans="1:53" ht="409.5">
      <c r="A19" s="1">
        <f>'[1]бланки '!D451</f>
        <v>446</v>
      </c>
      <c r="B19" s="4" t="str">
        <f>'[1]бланки '!C451</f>
        <v>Муниципальное казённое общеобразовательное учреждение  «Средняя общеобразовательная школа № 7 им. Алибекова»</v>
      </c>
      <c r="C19" s="4">
        <f>'[1]для bus.gov.ru'!D449</f>
        <v>602</v>
      </c>
      <c r="D19" s="4">
        <f>'[1]для bus.gov.ru'!E449</f>
        <v>241</v>
      </c>
      <c r="E19" s="26">
        <f>'[1]для bus.gov.ru'!F449</f>
        <v>0.40033222591362128</v>
      </c>
      <c r="F19" s="27" t="s">
        <v>44</v>
      </c>
      <c r="G19" s="28">
        <f>'[1]Рейтинговая таблица организаций'!D449</f>
        <v>14</v>
      </c>
      <c r="H19" s="28">
        <f>'[1]Рейтинговая таблица организаций'!E449</f>
        <v>14</v>
      </c>
      <c r="I19" s="27" t="s">
        <v>45</v>
      </c>
      <c r="J19" s="28">
        <f>'[1]Рейтинговая таблица организаций'!F449</f>
        <v>59</v>
      </c>
      <c r="K19" s="28">
        <f>'[1]Рейтинговая таблица организаций'!G449</f>
        <v>59</v>
      </c>
      <c r="L19" s="29" t="str">
        <f>IF('[1]Рейтинговая таблица организаций'!H449&lt;1,"Отсутствуют или не функционируют дистанционные способы взаимодействия",(IF('[1]Рейтинговая таблица организаций'!H449&lt;4,"В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" s="30">
        <f>'[1]Рейтинговая таблица организаций'!H449</f>
        <v>4</v>
      </c>
      <c r="N19" s="29">
        <f>IF('[1]Рейтинговая таблица организаций'!H449&lt;1,0,(IF('[1]Рейтинговая таблица организаций'!H449&lt;4,30,100)))</f>
        <v>100</v>
      </c>
      <c r="O19" s="29" t="s">
        <v>46</v>
      </c>
      <c r="P19" s="29">
        <f>'[1]Рейтинговая таблица организаций'!I449</f>
        <v>230</v>
      </c>
      <c r="Q19" s="29">
        <f>'[1]Рейтинговая таблица организаций'!J449</f>
        <v>241</v>
      </c>
      <c r="R19" s="29" t="s">
        <v>47</v>
      </c>
      <c r="S19" s="29">
        <f>'[1]Рейтинговая таблица организаций'!K449</f>
        <v>230</v>
      </c>
      <c r="T19" s="29">
        <f>'[1]Рейтинговая таблица организаций'!L449</f>
        <v>241</v>
      </c>
      <c r="U19" s="29" t="str">
        <f>IF('[1]Рейтинговая таблица организаций'!U449&lt;1,"Отсутствуют комфортные условия",(IF('[1]Рейтинговая таблица организаций'!U449&lt;5,"Количество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" s="30">
        <f>'[1]Рейтинговая таблица организаций'!U449</f>
        <v>5</v>
      </c>
      <c r="W19" s="29">
        <f>IF('[1]Рейтинговая таблица организаций'!U449&lt;1,0,(IF('[1]Рейтинговая таблица организаций'!U449&lt;4,20,100)))</f>
        <v>100</v>
      </c>
      <c r="X19" s="29" t="s">
        <v>48</v>
      </c>
      <c r="Y19" s="29">
        <f>'[1]Рейтинговая таблица организаций'!X449</f>
        <v>241</v>
      </c>
      <c r="Z19" s="29">
        <f>'[1]Рейтинговая таблица организаций'!Y449</f>
        <v>241</v>
      </c>
      <c r="AA19" s="29" t="str">
        <f>IF('[1]Рейтинговая таблица организаций'!AD449&lt;1,"Отсутствуют условия доступности для инвалидов",(IF('[1]Рейтинговая таблица организаций'!AD449&lt;5,"Количество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" s="31">
        <f>'[1]Рейтинговая таблица организаций'!AD449</f>
        <v>3</v>
      </c>
      <c r="AC19" s="29">
        <f>IF('[1]Рейтинговая таблица организаций'!AD449&lt;1,0,(IF('[1]Рейтинговая таблица организаций'!AD449&lt;5,20,100)))</f>
        <v>20</v>
      </c>
      <c r="AD19" s="29" t="str">
        <f>IF('[1]Рейтинговая таблица организаций'!AE449&lt;1,"Отсутствуют условия доступности, позволяющие инвалидам получать услуги наравне с другими",(IF('[1]Рейтинговая таблица организаций'!AE449&lt;5,"Количество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9" s="30">
        <f>'[1]Рейтинговая таблица организаций'!AE449</f>
        <v>5</v>
      </c>
      <c r="AF19" s="29">
        <f>IF('[1]Рейтинговая таблица организаций'!AE449&lt;1,0,(IF('[1]Рейтинговая таблица организаций'!AE449&lt;5,20,100)))</f>
        <v>100</v>
      </c>
      <c r="AG19" s="29" t="s">
        <v>49</v>
      </c>
      <c r="AH19" s="29">
        <f>'[1]Рейтинговая таблица организаций'!AF449</f>
        <v>1</v>
      </c>
      <c r="AI19" s="29">
        <f>'[1]Рейтинговая таблица организаций'!AG449</f>
        <v>1</v>
      </c>
      <c r="AJ19" s="29" t="s">
        <v>50</v>
      </c>
      <c r="AK19" s="29">
        <f>'[1]Рейтинговая таблица организаций'!AL449</f>
        <v>238</v>
      </c>
      <c r="AL19" s="29">
        <f>'[1]Рейтинговая таблица организаций'!AM449</f>
        <v>241</v>
      </c>
      <c r="AM19" s="29" t="s">
        <v>51</v>
      </c>
      <c r="AN19" s="29">
        <f>'[1]Рейтинговая таблица организаций'!AN449</f>
        <v>237</v>
      </c>
      <c r="AO19" s="29">
        <f>'[1]Рейтинговая таблица организаций'!AO449</f>
        <v>241</v>
      </c>
      <c r="AP19" s="29" t="s">
        <v>52</v>
      </c>
      <c r="AQ19" s="29">
        <f>'[1]Рейтинговая таблица организаций'!AP449</f>
        <v>241</v>
      </c>
      <c r="AR19" s="29">
        <f>'[1]Рейтинговая таблица организаций'!AQ449</f>
        <v>241</v>
      </c>
      <c r="AS19" s="29" t="s">
        <v>53</v>
      </c>
      <c r="AT19" s="29">
        <f>'[1]Рейтинговая таблица организаций'!AV449</f>
        <v>237</v>
      </c>
      <c r="AU19" s="29">
        <f>'[1]Рейтинговая таблица организаций'!AW449</f>
        <v>241</v>
      </c>
      <c r="AV19" s="29" t="s">
        <v>54</v>
      </c>
      <c r="AW19" s="29">
        <f>'[1]Рейтинговая таблица организаций'!AX449</f>
        <v>229</v>
      </c>
      <c r="AX19" s="29">
        <f>'[1]Рейтинговая таблица организаций'!AY449</f>
        <v>241</v>
      </c>
      <c r="AY19" s="29" t="s">
        <v>55</v>
      </c>
      <c r="AZ19" s="29">
        <f>'[1]Рейтинговая таблица организаций'!AZ449</f>
        <v>230</v>
      </c>
      <c r="BA19" s="29">
        <f>'[1]Рейтинговая таблица организаций'!BA449</f>
        <v>241</v>
      </c>
    </row>
    <row r="20" spans="1:53" ht="409.5">
      <c r="A20" s="1">
        <f>'[1]бланки '!D452</f>
        <v>447</v>
      </c>
      <c r="B20" s="4" t="str">
        <f>'[1]бланки '!C452</f>
        <v>Муниципальное казённое общеобразовательное учреждение  «Средняя общеобразовательная школа № 8»</v>
      </c>
      <c r="C20" s="4">
        <f>'[1]для bus.gov.ru'!D450</f>
        <v>503</v>
      </c>
      <c r="D20" s="4">
        <f>'[1]для bus.gov.ru'!E450</f>
        <v>201</v>
      </c>
      <c r="E20" s="26">
        <f>'[1]для bus.gov.ru'!F450</f>
        <v>0.39960238568588469</v>
      </c>
      <c r="F20" s="27" t="s">
        <v>44</v>
      </c>
      <c r="G20" s="28">
        <f>'[1]Рейтинговая таблица организаций'!D450</f>
        <v>13</v>
      </c>
      <c r="H20" s="28">
        <f>'[1]Рейтинговая таблица организаций'!E450</f>
        <v>13</v>
      </c>
      <c r="I20" s="27" t="s">
        <v>45</v>
      </c>
      <c r="J20" s="28">
        <f>'[1]Рейтинговая таблица организаций'!F450</f>
        <v>55</v>
      </c>
      <c r="K20" s="28">
        <f>'[1]Рейтинговая таблица организаций'!G450</f>
        <v>57</v>
      </c>
      <c r="L20" s="29" t="str">
        <f>IF('[1]Рейтинговая таблица организаций'!H450&lt;1,"Отсутствуют или не функционируют дистанционные способы взаимодействия",(IF('[1]Рейтинговая таблица организаций'!H450&lt;4,"В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" s="30">
        <f>'[1]Рейтинговая таблица организаций'!H450</f>
        <v>4</v>
      </c>
      <c r="N20" s="29">
        <f>IF('[1]Рейтинговая таблица организаций'!H450&lt;1,0,(IF('[1]Рейтинговая таблица организаций'!H450&lt;4,30,100)))</f>
        <v>100</v>
      </c>
      <c r="O20" s="29" t="s">
        <v>46</v>
      </c>
      <c r="P20" s="29">
        <f>'[1]Рейтинговая таблица организаций'!I450</f>
        <v>198</v>
      </c>
      <c r="Q20" s="29">
        <f>'[1]Рейтинговая таблица организаций'!J450</f>
        <v>201</v>
      </c>
      <c r="R20" s="29" t="s">
        <v>47</v>
      </c>
      <c r="S20" s="29">
        <f>'[1]Рейтинговая таблица организаций'!K450</f>
        <v>198</v>
      </c>
      <c r="T20" s="29">
        <f>'[1]Рейтинговая таблица организаций'!L450</f>
        <v>201</v>
      </c>
      <c r="U20" s="29" t="str">
        <f>IF('[1]Рейтинговая таблица организаций'!U450&lt;1,"Отсутствуют комфортные условия",(IF('[1]Рейтинговая таблица организаций'!U450&lt;5,"Количество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" s="30">
        <f>'[1]Рейтинговая таблица организаций'!U450</f>
        <v>5</v>
      </c>
      <c r="W20" s="29">
        <f>IF('[1]Рейтинговая таблица организаций'!U450&lt;1,0,(IF('[1]Рейтинговая таблица организаций'!U450&lt;4,20,100)))</f>
        <v>100</v>
      </c>
      <c r="X20" s="29" t="s">
        <v>48</v>
      </c>
      <c r="Y20" s="29">
        <f>'[1]Рейтинговая таблица организаций'!X450</f>
        <v>194</v>
      </c>
      <c r="Z20" s="29">
        <f>'[1]Рейтинговая таблица организаций'!Y450</f>
        <v>201</v>
      </c>
      <c r="AA20" s="29" t="str">
        <f>IF('[1]Рейтинговая таблица организаций'!AD450&lt;1,"Отсутствуют условия доступности для инвалидов",(IF('[1]Рейтинговая таблица организаций'!AD450&lt;5,"Количество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0" s="31">
        <f>'[1]Рейтинговая таблица организаций'!AD450</f>
        <v>5</v>
      </c>
      <c r="AC20" s="29">
        <f>IF('[1]Рейтинговая таблица организаций'!AD450&lt;1,0,(IF('[1]Рейтинговая таблица организаций'!AD450&lt;5,20,100)))</f>
        <v>100</v>
      </c>
      <c r="AD20" s="29" t="str">
        <f>IF('[1]Рейтинговая таблица организаций'!AE450&lt;1,"Отсутствуют условия доступности, позволяющие инвалидам получать услуги наравне с другими",(IF('[1]Рейтинговая таблица организаций'!AE450&lt;5,"Количество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" s="30">
        <f>'[1]Рейтинговая таблица организаций'!AE450</f>
        <v>4</v>
      </c>
      <c r="AF20" s="29">
        <f>IF('[1]Рейтинговая таблица организаций'!AE450&lt;1,0,(IF('[1]Рейтинговая таблица организаций'!AE450&lt;5,20,100)))</f>
        <v>20</v>
      </c>
      <c r="AG20" s="29" t="s">
        <v>49</v>
      </c>
      <c r="AH20" s="29">
        <f>'[1]Рейтинговая таблица организаций'!AF450</f>
        <v>1</v>
      </c>
      <c r="AI20" s="29">
        <f>'[1]Рейтинговая таблица организаций'!AG450</f>
        <v>1</v>
      </c>
      <c r="AJ20" s="29" t="s">
        <v>50</v>
      </c>
      <c r="AK20" s="29">
        <f>'[1]Рейтинговая таблица организаций'!AL450</f>
        <v>191</v>
      </c>
      <c r="AL20" s="29">
        <f>'[1]Рейтинговая таблица организаций'!AM450</f>
        <v>201</v>
      </c>
      <c r="AM20" s="29" t="s">
        <v>51</v>
      </c>
      <c r="AN20" s="29">
        <f>'[1]Рейтинговая таблица организаций'!AN450</f>
        <v>199</v>
      </c>
      <c r="AO20" s="29">
        <f>'[1]Рейтинговая таблица организаций'!AO450</f>
        <v>201</v>
      </c>
      <c r="AP20" s="29" t="s">
        <v>52</v>
      </c>
      <c r="AQ20" s="29">
        <f>'[1]Рейтинговая таблица организаций'!AP450</f>
        <v>194</v>
      </c>
      <c r="AR20" s="29">
        <f>'[1]Рейтинговая таблица организаций'!AQ450</f>
        <v>201</v>
      </c>
      <c r="AS20" s="29" t="s">
        <v>53</v>
      </c>
      <c r="AT20" s="29">
        <f>'[1]Рейтинговая таблица организаций'!AV450</f>
        <v>192</v>
      </c>
      <c r="AU20" s="29">
        <f>'[1]Рейтинговая таблица организаций'!AW450</f>
        <v>201</v>
      </c>
      <c r="AV20" s="29" t="s">
        <v>54</v>
      </c>
      <c r="AW20" s="29">
        <f>'[1]Рейтинговая таблица организаций'!AX450</f>
        <v>197</v>
      </c>
      <c r="AX20" s="29">
        <f>'[1]Рейтинговая таблица организаций'!AY450</f>
        <v>201</v>
      </c>
      <c r="AY20" s="29" t="s">
        <v>55</v>
      </c>
      <c r="AZ20" s="29">
        <f>'[1]Рейтинговая таблица организаций'!AZ450</f>
        <v>191</v>
      </c>
      <c r="BA20" s="29">
        <f>'[1]Рейтинговая таблица организаций'!BA450</f>
        <v>201</v>
      </c>
    </row>
    <row r="21" spans="1:53" ht="409.5">
      <c r="A21" s="1">
        <f>'[1]бланки '!D453</f>
        <v>448</v>
      </c>
      <c r="B21" s="4" t="str">
        <f>'[1]бланки '!C453</f>
        <v>Муниципальное казённое общеобразовательное учреждение  «Средняя общеобразовательная школа № 9»</v>
      </c>
      <c r="C21" s="4">
        <f>'[1]для bus.gov.ru'!D451</f>
        <v>971</v>
      </c>
      <c r="D21" s="4">
        <f>'[1]для bus.gov.ru'!E451</f>
        <v>388</v>
      </c>
      <c r="E21" s="26">
        <f>'[1]для bus.gov.ru'!F451</f>
        <v>0.39958805355303811</v>
      </c>
      <c r="F21" s="27" t="s">
        <v>44</v>
      </c>
      <c r="G21" s="28">
        <f>'[1]Рейтинговая таблица организаций'!D451</f>
        <v>13</v>
      </c>
      <c r="H21" s="28">
        <f>'[1]Рейтинговая таблица организаций'!E451</f>
        <v>13</v>
      </c>
      <c r="I21" s="27" t="s">
        <v>45</v>
      </c>
      <c r="J21" s="28">
        <f>'[1]Рейтинговая таблица организаций'!F451</f>
        <v>50</v>
      </c>
      <c r="K21" s="28">
        <f>'[1]Рейтинговая таблица организаций'!G451</f>
        <v>54</v>
      </c>
      <c r="L21" s="29" t="str">
        <f>IF('[1]Рейтинговая таблица организаций'!H451&lt;1,"Отсутствуют или не функционируют дистанционные способы взаимодействия",(IF('[1]Рейтинговая таблица организаций'!H451&lt;4,"В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" s="30">
        <f>'[1]Рейтинговая таблица организаций'!H451</f>
        <v>4</v>
      </c>
      <c r="N21" s="29">
        <f>IF('[1]Рейтинговая таблица организаций'!H451&lt;1,0,(IF('[1]Рейтинговая таблица организаций'!H451&lt;4,30,100)))</f>
        <v>100</v>
      </c>
      <c r="O21" s="29" t="s">
        <v>46</v>
      </c>
      <c r="P21" s="29">
        <f>'[1]Рейтинговая таблица организаций'!I451</f>
        <v>378</v>
      </c>
      <c r="Q21" s="29">
        <f>'[1]Рейтинговая таблица организаций'!J451</f>
        <v>388</v>
      </c>
      <c r="R21" s="29" t="s">
        <v>47</v>
      </c>
      <c r="S21" s="29">
        <f>'[1]Рейтинговая таблица организаций'!K451</f>
        <v>375</v>
      </c>
      <c r="T21" s="29">
        <f>'[1]Рейтинговая таблица организаций'!L451</f>
        <v>388</v>
      </c>
      <c r="U21" s="29" t="str">
        <f>IF('[1]Рейтинговая таблица организаций'!U451&lt;1,"Отсутствуют комфортные условия",(IF('[1]Рейтинговая таблица организаций'!U451&lt;5,"Количество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" s="30">
        <f>'[1]Рейтинговая таблица организаций'!U451</f>
        <v>5</v>
      </c>
      <c r="W21" s="29">
        <f>IF('[1]Рейтинговая таблица организаций'!U451&lt;1,0,(IF('[1]Рейтинговая таблица организаций'!U451&lt;4,20,100)))</f>
        <v>100</v>
      </c>
      <c r="X21" s="29" t="s">
        <v>48</v>
      </c>
      <c r="Y21" s="29">
        <f>'[1]Рейтинговая таблица организаций'!X451</f>
        <v>372</v>
      </c>
      <c r="Z21" s="29">
        <f>'[1]Рейтинговая таблица организаций'!Y451</f>
        <v>388</v>
      </c>
      <c r="AA21" s="29" t="str">
        <f>IF('[1]Рейтинговая таблица организаций'!AD451&lt;1,"Отсутствуют условия доступности для инвалидов",(IF('[1]Рейтинговая таблица организаций'!AD451&lt;5,"Количество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" s="31">
        <f>'[1]Рейтинговая таблица организаций'!AD451</f>
        <v>2</v>
      </c>
      <c r="AC21" s="29">
        <f>IF('[1]Рейтинговая таблица организаций'!AD451&lt;1,0,(IF('[1]Рейтинговая таблица организаций'!AD451&lt;5,20,100)))</f>
        <v>20</v>
      </c>
      <c r="AD21" s="29" t="str">
        <f>IF('[1]Рейтинговая таблица организаций'!AE451&lt;1,"Отсутствуют условия доступности, позволяющие инвалидам получать услуги наравне с другими",(IF('[1]Рейтинговая таблица организаций'!AE451&lt;5,"Количество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" s="30">
        <f>'[1]Рейтинговая таблица организаций'!AE451</f>
        <v>5</v>
      </c>
      <c r="AF21" s="29">
        <f>IF('[1]Рейтинговая таблица организаций'!AE451&lt;1,0,(IF('[1]Рейтинговая таблица организаций'!AE451&lt;5,20,100)))</f>
        <v>100</v>
      </c>
      <c r="AG21" s="29" t="s">
        <v>49</v>
      </c>
      <c r="AH21" s="29">
        <f>'[1]Рейтинговая таблица организаций'!AF451</f>
        <v>5</v>
      </c>
      <c r="AI21" s="29">
        <f>'[1]Рейтинговая таблица организаций'!AG451</f>
        <v>6</v>
      </c>
      <c r="AJ21" s="29" t="s">
        <v>50</v>
      </c>
      <c r="AK21" s="29">
        <f>'[1]Рейтинговая таблица организаций'!AL451</f>
        <v>385</v>
      </c>
      <c r="AL21" s="29">
        <f>'[1]Рейтинговая таблица организаций'!AM451</f>
        <v>388</v>
      </c>
      <c r="AM21" s="29" t="s">
        <v>51</v>
      </c>
      <c r="AN21" s="29">
        <f>'[1]Рейтинговая таблица организаций'!AN451</f>
        <v>371</v>
      </c>
      <c r="AO21" s="29">
        <f>'[1]Рейтинговая таблица организаций'!AO451</f>
        <v>388</v>
      </c>
      <c r="AP21" s="29" t="s">
        <v>52</v>
      </c>
      <c r="AQ21" s="29">
        <f>'[1]Рейтинговая таблица организаций'!AP451</f>
        <v>388</v>
      </c>
      <c r="AR21" s="29">
        <f>'[1]Рейтинговая таблица организаций'!AQ451</f>
        <v>388</v>
      </c>
      <c r="AS21" s="29" t="s">
        <v>53</v>
      </c>
      <c r="AT21" s="29">
        <f>'[1]Рейтинговая таблица организаций'!AV451</f>
        <v>378</v>
      </c>
      <c r="AU21" s="29">
        <f>'[1]Рейтинговая таблица организаций'!AW451</f>
        <v>388</v>
      </c>
      <c r="AV21" s="29" t="s">
        <v>54</v>
      </c>
      <c r="AW21" s="29">
        <f>'[1]Рейтинговая таблица организаций'!AX451</f>
        <v>374</v>
      </c>
      <c r="AX21" s="29">
        <f>'[1]Рейтинговая таблица организаций'!AY451</f>
        <v>388</v>
      </c>
      <c r="AY21" s="29" t="s">
        <v>55</v>
      </c>
      <c r="AZ21" s="29">
        <f>'[1]Рейтинговая таблица организаций'!AZ451</f>
        <v>377</v>
      </c>
      <c r="BA21" s="29">
        <f>'[1]Рейтинговая таблица организаций'!BA451</f>
        <v>388</v>
      </c>
    </row>
    <row r="22" spans="1:53" ht="409.5">
      <c r="A22" s="1">
        <f>'[1]бланки '!D454</f>
        <v>449</v>
      </c>
      <c r="B22" s="4" t="str">
        <f>'[1]бланки '!C454</f>
        <v>Муниципальное казённое общеобразовательное учреждение  «Средняя общеобразовательная школа № 10 им. Исмаилова»</v>
      </c>
      <c r="C22" s="4">
        <f>'[1]для bus.gov.ru'!D452</f>
        <v>2353</v>
      </c>
      <c r="D22" s="4">
        <f>'[1]для bus.gov.ru'!E452</f>
        <v>600</v>
      </c>
      <c r="E22" s="26">
        <f>'[1]для bus.gov.ru'!F452</f>
        <v>0.25499362515937102</v>
      </c>
      <c r="F22" s="27" t="s">
        <v>44</v>
      </c>
      <c r="G22" s="28">
        <f>'[1]Рейтинговая таблица организаций'!D452</f>
        <v>14</v>
      </c>
      <c r="H22" s="28">
        <f>'[1]Рейтинговая таблица организаций'!E452</f>
        <v>14</v>
      </c>
      <c r="I22" s="27" t="s">
        <v>45</v>
      </c>
      <c r="J22" s="28">
        <f>'[1]Рейтинговая таблица организаций'!F452</f>
        <v>59</v>
      </c>
      <c r="K22" s="28">
        <f>'[1]Рейтинговая таблица организаций'!G452</f>
        <v>59</v>
      </c>
      <c r="L22" s="29" t="str">
        <f>IF('[1]Рейтинговая таблица организаций'!H452&lt;1,"Отсутствуют или не функционируют дистанционные способы взаимодействия",(IF('[1]Рейтинговая таблица организаций'!H452&lt;4,"В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" s="30">
        <f>'[1]Рейтинговая таблица организаций'!H452</f>
        <v>4</v>
      </c>
      <c r="N22" s="29">
        <f>IF('[1]Рейтинговая таблица организаций'!H452&lt;1,0,(IF('[1]Рейтинговая таблица организаций'!H452&lt;4,30,100)))</f>
        <v>100</v>
      </c>
      <c r="O22" s="29" t="s">
        <v>46</v>
      </c>
      <c r="P22" s="29">
        <f>'[1]Рейтинговая таблица организаций'!I452</f>
        <v>577</v>
      </c>
      <c r="Q22" s="29">
        <f>'[1]Рейтинговая таблица организаций'!J452</f>
        <v>600</v>
      </c>
      <c r="R22" s="29" t="s">
        <v>47</v>
      </c>
      <c r="S22" s="29">
        <f>'[1]Рейтинговая таблица организаций'!K452</f>
        <v>570</v>
      </c>
      <c r="T22" s="29">
        <f>'[1]Рейтинговая таблица организаций'!L452</f>
        <v>600</v>
      </c>
      <c r="U22" s="29" t="str">
        <f>IF('[1]Рейтинговая таблица организаций'!U452&lt;1,"Отсутствуют комфортные условия",(IF('[1]Рейтинговая таблица организаций'!U452&lt;5,"Количество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" s="30">
        <f>'[1]Рейтинговая таблица организаций'!U452</f>
        <v>5</v>
      </c>
      <c r="W22" s="29">
        <f>IF('[1]Рейтинговая таблица организаций'!U452&lt;1,0,(IF('[1]Рейтинговая таблица организаций'!U452&lt;4,20,100)))</f>
        <v>100</v>
      </c>
      <c r="X22" s="29" t="s">
        <v>48</v>
      </c>
      <c r="Y22" s="29">
        <f>'[1]Рейтинговая таблица организаций'!X452</f>
        <v>577</v>
      </c>
      <c r="Z22" s="29">
        <f>'[1]Рейтинговая таблица организаций'!Y452</f>
        <v>600</v>
      </c>
      <c r="AA22" s="29" t="str">
        <f>IF('[1]Рейтинговая таблица организаций'!AD452&lt;1,"Отсутствуют условия доступности для инвалидов",(IF('[1]Рейтинговая таблица организаций'!AD452&lt;5,"Количество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" s="31">
        <f>'[1]Рейтинговая таблица организаций'!AD452</f>
        <v>3</v>
      </c>
      <c r="AC22" s="29">
        <f>IF('[1]Рейтинговая таблица организаций'!AD452&lt;1,0,(IF('[1]Рейтинговая таблица организаций'!AD452&lt;5,20,100)))</f>
        <v>20</v>
      </c>
      <c r="AD22" s="29" t="str">
        <f>IF('[1]Рейтинговая таблица организаций'!AE452&lt;1,"Отсутствуют условия доступности, позволяющие инвалидам получать услуги наравне с другими",(IF('[1]Рейтинговая таблица организаций'!AE452&lt;5,"Количество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" s="30">
        <f>'[1]Рейтинговая таблица организаций'!AE452</f>
        <v>5</v>
      </c>
      <c r="AF22" s="29">
        <f>IF('[1]Рейтинговая таблица организаций'!AE452&lt;1,0,(IF('[1]Рейтинговая таблица организаций'!AE452&lt;5,20,100)))</f>
        <v>100</v>
      </c>
      <c r="AG22" s="29" t="s">
        <v>49</v>
      </c>
      <c r="AH22" s="29">
        <f>'[1]Рейтинговая таблица организаций'!AF452</f>
        <v>13</v>
      </c>
      <c r="AI22" s="29">
        <f>'[1]Рейтинговая таблица организаций'!AG452</f>
        <v>13</v>
      </c>
      <c r="AJ22" s="29" t="s">
        <v>50</v>
      </c>
      <c r="AK22" s="29">
        <f>'[1]Рейтинговая таблица организаций'!AL452</f>
        <v>592</v>
      </c>
      <c r="AL22" s="29">
        <f>'[1]Рейтинговая таблица организаций'!AM452</f>
        <v>600</v>
      </c>
      <c r="AM22" s="29" t="s">
        <v>51</v>
      </c>
      <c r="AN22" s="29">
        <f>'[1]Рейтинговая таблица организаций'!AN452</f>
        <v>594</v>
      </c>
      <c r="AO22" s="29">
        <f>'[1]Рейтинговая таблица организаций'!AO452</f>
        <v>600</v>
      </c>
      <c r="AP22" s="29" t="s">
        <v>52</v>
      </c>
      <c r="AQ22" s="29">
        <f>'[1]Рейтинговая таблица организаций'!AP452</f>
        <v>599</v>
      </c>
      <c r="AR22" s="29">
        <f>'[1]Рейтинговая таблица организаций'!AQ452</f>
        <v>600</v>
      </c>
      <c r="AS22" s="29" t="s">
        <v>53</v>
      </c>
      <c r="AT22" s="29">
        <f>'[1]Рейтинговая таблица организаций'!AV452</f>
        <v>579</v>
      </c>
      <c r="AU22" s="29">
        <f>'[1]Рейтинговая таблица организаций'!AW452</f>
        <v>600</v>
      </c>
      <c r="AV22" s="29" t="s">
        <v>54</v>
      </c>
      <c r="AW22" s="29">
        <f>'[1]Рейтинговая таблица организаций'!AX452</f>
        <v>575</v>
      </c>
      <c r="AX22" s="29">
        <f>'[1]Рейтинговая таблица организаций'!AY452</f>
        <v>600</v>
      </c>
      <c r="AY22" s="29" t="s">
        <v>55</v>
      </c>
      <c r="AZ22" s="29">
        <f>'[1]Рейтинговая таблица организаций'!AZ452</f>
        <v>597</v>
      </c>
      <c r="BA22" s="29">
        <f>'[1]Рейтинговая таблица организаций'!BA452</f>
        <v>600</v>
      </c>
    </row>
    <row r="23" spans="1:53" ht="409.5">
      <c r="A23" s="1">
        <f>'[1]бланки '!D455</f>
        <v>450</v>
      </c>
      <c r="B23" s="4" t="str">
        <f>'[1]бланки '!C455</f>
        <v>Муниципальное казённое общеобразовательное учреждение  «Средняя общеобразовательная школа № 11»</v>
      </c>
      <c r="C23" s="4">
        <f>'[1]для bus.gov.ru'!D453</f>
        <v>1340</v>
      </c>
      <c r="D23" s="4">
        <f>'[1]для bus.gov.ru'!E453</f>
        <v>536</v>
      </c>
      <c r="E23" s="26">
        <f>'[1]для bus.gov.ru'!F453</f>
        <v>0.4</v>
      </c>
      <c r="F23" s="27" t="s">
        <v>44</v>
      </c>
      <c r="G23" s="28">
        <f>'[1]Рейтинговая таблица организаций'!D453</f>
        <v>14</v>
      </c>
      <c r="H23" s="28">
        <f>'[1]Рейтинговая таблица организаций'!E453</f>
        <v>14</v>
      </c>
      <c r="I23" s="27" t="s">
        <v>45</v>
      </c>
      <c r="J23" s="28">
        <f>'[1]Рейтинговая таблица организаций'!F453</f>
        <v>59</v>
      </c>
      <c r="K23" s="28">
        <f>'[1]Рейтинговая таблица организаций'!G453</f>
        <v>59</v>
      </c>
      <c r="L23" s="29" t="str">
        <f>IF('[1]Рейтинговая таблица организаций'!H453&lt;1,"Отсутствуют или не функционируют дистанционные способы взаимодействия",(IF('[1]Рейтинговая таблица организаций'!H453&lt;4,"В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" s="30">
        <f>'[1]Рейтинговая таблица организаций'!H453</f>
        <v>4</v>
      </c>
      <c r="N23" s="29">
        <f>IF('[1]Рейтинговая таблица организаций'!H453&lt;1,0,(IF('[1]Рейтинговая таблица организаций'!H453&lt;4,30,100)))</f>
        <v>100</v>
      </c>
      <c r="O23" s="29" t="s">
        <v>46</v>
      </c>
      <c r="P23" s="29">
        <f>'[1]Рейтинговая таблица организаций'!I453</f>
        <v>514</v>
      </c>
      <c r="Q23" s="29">
        <f>'[1]Рейтинговая таблица организаций'!J453</f>
        <v>536</v>
      </c>
      <c r="R23" s="29" t="s">
        <v>47</v>
      </c>
      <c r="S23" s="29">
        <f>'[1]Рейтинговая таблица организаций'!K453</f>
        <v>511</v>
      </c>
      <c r="T23" s="29">
        <f>'[1]Рейтинговая таблица организаций'!L453</f>
        <v>536</v>
      </c>
      <c r="U23" s="29" t="str">
        <f>IF('[1]Рейтинговая таблица организаций'!U453&lt;1,"Отсутствуют комфортные условия",(IF('[1]Рейтинговая таблица организаций'!U453&lt;5,"Количество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" s="30">
        <f>'[1]Рейтинговая таблица организаций'!U453</f>
        <v>5</v>
      </c>
      <c r="W23" s="29">
        <f>IF('[1]Рейтинговая таблица организаций'!U453&lt;1,0,(IF('[1]Рейтинговая таблица организаций'!U453&lt;4,20,100)))</f>
        <v>100</v>
      </c>
      <c r="X23" s="29" t="s">
        <v>48</v>
      </c>
      <c r="Y23" s="29">
        <f>'[1]Рейтинговая таблица организаций'!X453</f>
        <v>523</v>
      </c>
      <c r="Z23" s="29">
        <f>'[1]Рейтинговая таблица организаций'!Y453</f>
        <v>536</v>
      </c>
      <c r="AA23" s="29" t="str">
        <f>IF('[1]Рейтинговая таблица организаций'!AD453&lt;1,"Отсутствуют условия доступности для инвалидов",(IF('[1]Рейтинговая таблица организаций'!AD453&lt;5,"Количество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" s="31">
        <f>'[1]Рейтинговая таблица организаций'!AD453</f>
        <v>4</v>
      </c>
      <c r="AC23" s="29">
        <f>IF('[1]Рейтинговая таблица организаций'!AD453&lt;1,0,(IF('[1]Рейтинговая таблица организаций'!AD453&lt;5,20,100)))</f>
        <v>20</v>
      </c>
      <c r="AD23" s="29" t="str">
        <f>IF('[1]Рейтинговая таблица организаций'!AE453&lt;1,"Отсутствуют условия доступности, позволяющие инвалидам получать услуги наравне с другими",(IF('[1]Рейтинговая таблица организаций'!AE453&lt;5,"Количество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" s="30">
        <f>'[1]Рейтинговая таблица организаций'!AE453</f>
        <v>4</v>
      </c>
      <c r="AF23" s="29">
        <f>IF('[1]Рейтинговая таблица организаций'!AE453&lt;1,0,(IF('[1]Рейтинговая таблица организаций'!AE453&lt;5,20,100)))</f>
        <v>20</v>
      </c>
      <c r="AG23" s="29" t="s">
        <v>49</v>
      </c>
      <c r="AH23" s="29">
        <f>'[1]Рейтинговая таблица организаций'!AF453</f>
        <v>7</v>
      </c>
      <c r="AI23" s="29">
        <f>'[1]Рейтинговая таблица организаций'!AG453</f>
        <v>8</v>
      </c>
      <c r="AJ23" s="29" t="s">
        <v>50</v>
      </c>
      <c r="AK23" s="29">
        <f>'[1]Рейтинговая таблица организаций'!AL453</f>
        <v>536</v>
      </c>
      <c r="AL23" s="29">
        <f>'[1]Рейтинговая таблица организаций'!AM453</f>
        <v>536</v>
      </c>
      <c r="AM23" s="29" t="s">
        <v>51</v>
      </c>
      <c r="AN23" s="29">
        <f>'[1]Рейтинговая таблица организаций'!AN453</f>
        <v>532</v>
      </c>
      <c r="AO23" s="29">
        <f>'[1]Рейтинговая таблица организаций'!AO453</f>
        <v>536</v>
      </c>
      <c r="AP23" s="29" t="s">
        <v>52</v>
      </c>
      <c r="AQ23" s="29">
        <f>'[1]Рейтинговая таблица организаций'!AP453</f>
        <v>518</v>
      </c>
      <c r="AR23" s="29">
        <f>'[1]Рейтинговая таблица организаций'!AQ453</f>
        <v>536</v>
      </c>
      <c r="AS23" s="29" t="s">
        <v>53</v>
      </c>
      <c r="AT23" s="29">
        <f>'[1]Рейтинговая таблица организаций'!AV453</f>
        <v>524</v>
      </c>
      <c r="AU23" s="29">
        <f>'[1]Рейтинговая таблица организаций'!AW453</f>
        <v>536</v>
      </c>
      <c r="AV23" s="29" t="s">
        <v>54</v>
      </c>
      <c r="AW23" s="29">
        <f>'[1]Рейтинговая таблица организаций'!AX453</f>
        <v>511</v>
      </c>
      <c r="AX23" s="29">
        <f>'[1]Рейтинговая таблица организаций'!AY453</f>
        <v>536</v>
      </c>
      <c r="AY23" s="29" t="s">
        <v>55</v>
      </c>
      <c r="AZ23" s="29">
        <f>'[1]Рейтинговая таблица организаций'!AZ453</f>
        <v>529</v>
      </c>
      <c r="BA23" s="29">
        <f>'[1]Рейтинговая таблица организаций'!BA453</f>
        <v>536</v>
      </c>
    </row>
    <row r="24" spans="1:53" ht="409.5">
      <c r="A24" s="1">
        <f>'[1]бланки '!D456</f>
        <v>451</v>
      </c>
      <c r="B24" s="4" t="str">
        <f>'[1]бланки '!C456</f>
        <v>Муниципальное казённое общеобразовательное учреждение «Средняя общеобразовательная школа № 12 им. Л.Толстого»</v>
      </c>
      <c r="C24" s="4">
        <f>'[1]для bus.gov.ru'!D454</f>
        <v>1754</v>
      </c>
      <c r="D24" s="4">
        <f>'[1]для bus.gov.ru'!E454</f>
        <v>600</v>
      </c>
      <c r="E24" s="26">
        <f>'[1]для bus.gov.ru'!F454</f>
        <v>0.34207525655644244</v>
      </c>
      <c r="F24" s="27" t="s">
        <v>44</v>
      </c>
      <c r="G24" s="28">
        <f>'[1]Рейтинговая таблица организаций'!D454</f>
        <v>14</v>
      </c>
      <c r="H24" s="28">
        <f>'[1]Рейтинговая таблица организаций'!E454</f>
        <v>14</v>
      </c>
      <c r="I24" s="27" t="s">
        <v>45</v>
      </c>
      <c r="J24" s="28">
        <f>'[1]Рейтинговая таблица организаций'!F454</f>
        <v>59</v>
      </c>
      <c r="K24" s="28">
        <f>'[1]Рейтинговая таблица организаций'!G454</f>
        <v>59</v>
      </c>
      <c r="L24" s="29" t="str">
        <f>IF('[1]Рейтинговая таблица организаций'!H454&lt;1,"Отсутствуют или не функционируют дистанционные способы взаимодействия",(IF('[1]Рейтинговая таблица организаций'!H454&lt;4,"В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" s="30">
        <f>'[1]Рейтинговая таблица организаций'!H454</f>
        <v>4</v>
      </c>
      <c r="N24" s="29">
        <f>IF('[1]Рейтинговая таблица организаций'!H454&lt;1,0,(IF('[1]Рейтинговая таблица организаций'!H454&lt;4,30,100)))</f>
        <v>100</v>
      </c>
      <c r="O24" s="29" t="s">
        <v>46</v>
      </c>
      <c r="P24" s="29">
        <f>'[1]Рейтинговая таблица организаций'!I454</f>
        <v>589</v>
      </c>
      <c r="Q24" s="29">
        <f>'[1]Рейтинговая таблица организаций'!J454</f>
        <v>600</v>
      </c>
      <c r="R24" s="29" t="s">
        <v>47</v>
      </c>
      <c r="S24" s="29">
        <f>'[1]Рейтинговая таблица организаций'!K454</f>
        <v>574</v>
      </c>
      <c r="T24" s="29">
        <f>'[1]Рейтинговая таблица организаций'!L454</f>
        <v>600</v>
      </c>
      <c r="U24" s="29" t="str">
        <f>IF('[1]Рейтинговая таблица организаций'!U454&lt;1,"Отсутствуют комфортные условия",(IF('[1]Рейтинговая таблица организаций'!U454&lt;5,"Количество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" s="30">
        <f>'[1]Рейтинговая таблица организаций'!U454</f>
        <v>5</v>
      </c>
      <c r="W24" s="29">
        <f>IF('[1]Рейтинговая таблица организаций'!U454&lt;1,0,(IF('[1]Рейтинговая таблица организаций'!U454&lt;4,20,100)))</f>
        <v>100</v>
      </c>
      <c r="X24" s="29" t="s">
        <v>48</v>
      </c>
      <c r="Y24" s="29">
        <f>'[1]Рейтинговая таблица организаций'!X454</f>
        <v>598</v>
      </c>
      <c r="Z24" s="29">
        <f>'[1]Рейтинговая таблица организаций'!Y454</f>
        <v>600</v>
      </c>
      <c r="AA24" s="29" t="str">
        <f>IF('[1]Рейтинговая таблица организаций'!AD454&lt;1,"Отсутствуют условия доступности для инвалидов",(IF('[1]Рейтинговая таблица организаций'!AD454&lt;5,"Количество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" s="31">
        <f>'[1]Рейтинговая таблица организаций'!AD454</f>
        <v>4</v>
      </c>
      <c r="AC24" s="29">
        <f>IF('[1]Рейтинговая таблица организаций'!AD454&lt;1,0,(IF('[1]Рейтинговая таблица организаций'!AD454&lt;5,20,100)))</f>
        <v>20</v>
      </c>
      <c r="AD24" s="29" t="str">
        <f>IF('[1]Рейтинговая таблица организаций'!AE454&lt;1,"Отсутствуют условия доступности, позволяющие инвалидам получать услуги наравне с другими",(IF('[1]Рейтинговая таблица организаций'!AE454&lt;5,"Количество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4" s="30">
        <f>'[1]Рейтинговая таблица организаций'!AE454</f>
        <v>5</v>
      </c>
      <c r="AF24" s="29">
        <f>IF('[1]Рейтинговая таблица организаций'!AE454&lt;1,0,(IF('[1]Рейтинговая таблица организаций'!AE454&lt;5,20,100)))</f>
        <v>100</v>
      </c>
      <c r="AG24" s="29" t="s">
        <v>49</v>
      </c>
      <c r="AH24" s="29">
        <f>'[1]Рейтинговая таблица организаций'!AF454</f>
        <v>8</v>
      </c>
      <c r="AI24" s="29">
        <f>'[1]Рейтинговая таблица организаций'!AG454</f>
        <v>8</v>
      </c>
      <c r="AJ24" s="29" t="s">
        <v>50</v>
      </c>
      <c r="AK24" s="29">
        <f>'[1]Рейтинговая таблица организаций'!AL454</f>
        <v>585</v>
      </c>
      <c r="AL24" s="29">
        <f>'[1]Рейтинговая таблица организаций'!AM454</f>
        <v>600</v>
      </c>
      <c r="AM24" s="29" t="s">
        <v>51</v>
      </c>
      <c r="AN24" s="29">
        <f>'[1]Рейтинговая таблица организаций'!AN454</f>
        <v>596</v>
      </c>
      <c r="AO24" s="29">
        <f>'[1]Рейтинговая таблица организаций'!AO454</f>
        <v>600</v>
      </c>
      <c r="AP24" s="29" t="s">
        <v>52</v>
      </c>
      <c r="AQ24" s="29">
        <f>'[1]Рейтинговая таблица организаций'!AP454</f>
        <v>578</v>
      </c>
      <c r="AR24" s="29">
        <f>'[1]Рейтинговая таблица организаций'!AQ454</f>
        <v>600</v>
      </c>
      <c r="AS24" s="29" t="s">
        <v>53</v>
      </c>
      <c r="AT24" s="29">
        <f>'[1]Рейтинговая таблица организаций'!AV454</f>
        <v>592</v>
      </c>
      <c r="AU24" s="29">
        <f>'[1]Рейтинговая таблица организаций'!AW454</f>
        <v>600</v>
      </c>
      <c r="AV24" s="29" t="s">
        <v>54</v>
      </c>
      <c r="AW24" s="29">
        <f>'[1]Рейтинговая таблица организаций'!AX454</f>
        <v>581</v>
      </c>
      <c r="AX24" s="29">
        <f>'[1]Рейтинговая таблица организаций'!AY454</f>
        <v>600</v>
      </c>
      <c r="AY24" s="29" t="s">
        <v>55</v>
      </c>
      <c r="AZ24" s="29">
        <f>'[1]Рейтинговая таблица организаций'!AZ454</f>
        <v>583</v>
      </c>
      <c r="BA24" s="29">
        <f>'[1]Рейтинговая таблица организаций'!BA454</f>
        <v>600</v>
      </c>
    </row>
    <row r="25" spans="1:53" ht="409.5">
      <c r="A25" s="1">
        <f>'[1]бланки '!D457</f>
        <v>452</v>
      </c>
      <c r="B25" s="4" t="str">
        <f>'[1]бланки '!C457</f>
        <v>Муниципальное казённое общеобразовательное учреждение «Гимназия №2 им.  А.М. Сайтиева»</v>
      </c>
      <c r="C25" s="4">
        <f>'[1]для bus.gov.ru'!D455</f>
        <v>2279</v>
      </c>
      <c r="D25" s="4">
        <f>'[1]для bus.gov.ru'!E455</f>
        <v>600</v>
      </c>
      <c r="E25" s="26">
        <f>'[1]для bus.gov.ru'!F455</f>
        <v>0.26327336551118913</v>
      </c>
      <c r="F25" s="27" t="s">
        <v>44</v>
      </c>
      <c r="G25" s="28">
        <f>'[1]Рейтинговая таблица организаций'!D455</f>
        <v>13</v>
      </c>
      <c r="H25" s="28">
        <f>'[1]Рейтинговая таблица организаций'!E455</f>
        <v>13</v>
      </c>
      <c r="I25" s="27" t="s">
        <v>45</v>
      </c>
      <c r="J25" s="28">
        <f>'[1]Рейтинговая таблица организаций'!F455</f>
        <v>49</v>
      </c>
      <c r="K25" s="28">
        <f>'[1]Рейтинговая таблица организаций'!G455</f>
        <v>54</v>
      </c>
      <c r="L25" s="29" t="str">
        <f>IF('[1]Рейтинговая таблица организаций'!H455&lt;1,"Отсутствуют или не функционируют дистанционные способы взаимодействия",(IF('[1]Рейтинговая таблица организаций'!H455&lt;4,"В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" s="30">
        <f>'[1]Рейтинговая таблица организаций'!H455</f>
        <v>4</v>
      </c>
      <c r="N25" s="29">
        <f>IF('[1]Рейтинговая таблица организаций'!H455&lt;1,0,(IF('[1]Рейтинговая таблица организаций'!H455&lt;4,30,100)))</f>
        <v>100</v>
      </c>
      <c r="O25" s="29" t="s">
        <v>46</v>
      </c>
      <c r="P25" s="29">
        <f>'[1]Рейтинговая таблица организаций'!I455</f>
        <v>593</v>
      </c>
      <c r="Q25" s="29">
        <f>'[1]Рейтинговая таблица организаций'!J455</f>
        <v>600</v>
      </c>
      <c r="R25" s="29" t="s">
        <v>47</v>
      </c>
      <c r="S25" s="29">
        <f>'[1]Рейтинговая таблица организаций'!K455</f>
        <v>593</v>
      </c>
      <c r="T25" s="29">
        <f>'[1]Рейтинговая таблица организаций'!L455</f>
        <v>600</v>
      </c>
      <c r="U25" s="29" t="str">
        <f>IF('[1]Рейтинговая таблица организаций'!U455&lt;1,"Отсутствуют комфортные условия",(IF('[1]Рейтинговая таблица организаций'!U455&lt;5,"Количество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" s="30">
        <f>'[1]Рейтинговая таблица организаций'!U455</f>
        <v>5</v>
      </c>
      <c r="W25" s="29">
        <f>IF('[1]Рейтинговая таблица организаций'!U455&lt;1,0,(IF('[1]Рейтинговая таблица организаций'!U455&lt;4,20,100)))</f>
        <v>100</v>
      </c>
      <c r="X25" s="29" t="s">
        <v>48</v>
      </c>
      <c r="Y25" s="29">
        <f>'[1]Рейтинговая таблица организаций'!X455</f>
        <v>594</v>
      </c>
      <c r="Z25" s="29">
        <f>'[1]Рейтинговая таблица организаций'!Y455</f>
        <v>600</v>
      </c>
      <c r="AA25" s="29" t="str">
        <f>IF('[1]Рейтинговая таблица организаций'!AD455&lt;1,"Отсутствуют условия доступности для инвалидов",(IF('[1]Рейтинговая таблица организаций'!AD455&lt;5,"Количество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" s="31">
        <f>'[1]Рейтинговая таблица организаций'!AD455</f>
        <v>4</v>
      </c>
      <c r="AC25" s="29">
        <f>IF('[1]Рейтинговая таблица организаций'!AD455&lt;1,0,(IF('[1]Рейтинговая таблица организаций'!AD455&lt;5,20,100)))</f>
        <v>20</v>
      </c>
      <c r="AD25" s="29" t="str">
        <f>IF('[1]Рейтинговая таблица организаций'!AE455&lt;1,"Отсутствуют условия доступности, позволяющие инвалидам получать услуги наравне с другими",(IF('[1]Рейтинговая таблица организаций'!AE455&lt;5,"Количество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5" s="30">
        <f>'[1]Рейтинговая таблица организаций'!AE455</f>
        <v>5</v>
      </c>
      <c r="AF25" s="29">
        <f>IF('[1]Рейтинговая таблица организаций'!AE455&lt;1,0,(IF('[1]Рейтинговая таблица организаций'!AE455&lt;5,20,100)))</f>
        <v>100</v>
      </c>
      <c r="AG25" s="29" t="s">
        <v>49</v>
      </c>
      <c r="AH25" s="29">
        <f>'[1]Рейтинговая таблица организаций'!AF455</f>
        <v>12</v>
      </c>
      <c r="AI25" s="29">
        <f>'[1]Рейтинговая таблица организаций'!AG455</f>
        <v>14</v>
      </c>
      <c r="AJ25" s="29" t="s">
        <v>50</v>
      </c>
      <c r="AK25" s="29">
        <f>'[1]Рейтинговая таблица организаций'!AL455</f>
        <v>599</v>
      </c>
      <c r="AL25" s="29">
        <f>'[1]Рейтинговая таблица организаций'!AM455</f>
        <v>600</v>
      </c>
      <c r="AM25" s="29" t="s">
        <v>51</v>
      </c>
      <c r="AN25" s="29">
        <f>'[1]Рейтинговая таблица организаций'!AN455</f>
        <v>599</v>
      </c>
      <c r="AO25" s="29">
        <f>'[1]Рейтинговая таблица организаций'!AO455</f>
        <v>600</v>
      </c>
      <c r="AP25" s="29" t="s">
        <v>52</v>
      </c>
      <c r="AQ25" s="29">
        <f>'[1]Рейтинговая таблица организаций'!AP455</f>
        <v>600</v>
      </c>
      <c r="AR25" s="29">
        <f>'[1]Рейтинговая таблица организаций'!AQ455</f>
        <v>600</v>
      </c>
      <c r="AS25" s="29" t="s">
        <v>53</v>
      </c>
      <c r="AT25" s="29">
        <f>'[1]Рейтинговая таблица организаций'!AV455</f>
        <v>592</v>
      </c>
      <c r="AU25" s="29">
        <f>'[1]Рейтинговая таблица организаций'!AW455</f>
        <v>600</v>
      </c>
      <c r="AV25" s="29" t="s">
        <v>54</v>
      </c>
      <c r="AW25" s="29">
        <f>'[1]Рейтинговая таблица организаций'!AX455</f>
        <v>597</v>
      </c>
      <c r="AX25" s="29">
        <f>'[1]Рейтинговая таблица организаций'!AY455</f>
        <v>600</v>
      </c>
      <c r="AY25" s="29" t="s">
        <v>55</v>
      </c>
      <c r="AZ25" s="29">
        <f>'[1]Рейтинговая таблица организаций'!AZ455</f>
        <v>588</v>
      </c>
      <c r="BA25" s="29">
        <f>'[1]Рейтинговая таблица организаций'!BA455</f>
        <v>600</v>
      </c>
    </row>
  </sheetData>
  <mergeCells count="63">
    <mergeCell ref="A1:BA6"/>
    <mergeCell ref="A7:A12"/>
    <mergeCell ref="B7:B12"/>
    <mergeCell ref="C7:C12"/>
    <mergeCell ref="D7:D12"/>
    <mergeCell ref="E7:E12"/>
    <mergeCell ref="F7:BA7"/>
    <mergeCell ref="AS8:BA8"/>
    <mergeCell ref="F9:T9"/>
    <mergeCell ref="U9:Z9"/>
    <mergeCell ref="AA9:AI9"/>
    <mergeCell ref="AJ9:AR9"/>
    <mergeCell ref="AS9:BA9"/>
    <mergeCell ref="AA10:AC10"/>
    <mergeCell ref="F8:T8"/>
    <mergeCell ref="U8:Z8"/>
    <mergeCell ref="AA8:AI8"/>
    <mergeCell ref="AJ8:AR8"/>
    <mergeCell ref="F10:K10"/>
    <mergeCell ref="L10:N10"/>
    <mergeCell ref="O10:T10"/>
    <mergeCell ref="U10:W10"/>
    <mergeCell ref="X10:Z10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D11:AF11"/>
    <mergeCell ref="AG11:AI11"/>
    <mergeCell ref="AJ11:AL11"/>
    <mergeCell ref="AM11:AO11"/>
    <mergeCell ref="AP11:AR11"/>
    <mergeCell ref="AS11:AU11"/>
    <mergeCell ref="AW12:AX12"/>
    <mergeCell ref="AZ12:BA12"/>
    <mergeCell ref="AE12:AF12"/>
    <mergeCell ref="AH12:AI12"/>
    <mergeCell ref="AK12:AL12"/>
    <mergeCell ref="AN12:AO12"/>
    <mergeCell ref="AQ12:AR12"/>
    <mergeCell ref="AT12:AU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comp</cp:lastModifiedBy>
  <dcterms:created xsi:type="dcterms:W3CDTF">2024-06-28T16:53:10Z</dcterms:created>
  <dcterms:modified xsi:type="dcterms:W3CDTF">2024-07-04T13:41:58Z</dcterms:modified>
</cp:coreProperties>
</file>